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Google Drive\2022 Pricing\"/>
    </mc:Choice>
  </mc:AlternateContent>
  <xr:revisionPtr revIDLastSave="0" documentId="13_ncr:1_{7A31D510-6623-4C4C-9AC8-33C787BE4BB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EGORY ORDER" sheetId="2" r:id="rId1"/>
    <sheet name="TERMS &amp; CONDITIONS" sheetId="3" r:id="rId2"/>
  </sheets>
  <definedNames>
    <definedName name="_xlnm.Print_Area" localSheetId="0">'CATEGORY ORDER'!$A$1:$I$383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6" i="2" l="1"/>
  <c r="G346" i="2"/>
  <c r="H250" i="2"/>
  <c r="G250" i="2"/>
  <c r="H249" i="2"/>
  <c r="G249" i="2"/>
  <c r="G205" i="2" l="1"/>
  <c r="H205" i="2"/>
  <c r="G204" i="2"/>
  <c r="H204" i="2"/>
  <c r="H212" i="2" l="1"/>
  <c r="G212" i="2"/>
  <c r="H211" i="2"/>
  <c r="G211" i="2"/>
  <c r="H123" i="2"/>
  <c r="G123" i="2"/>
  <c r="H382" i="2"/>
  <c r="G382" i="2"/>
  <c r="H46" i="2"/>
  <c r="H47" i="2"/>
  <c r="H48" i="2"/>
  <c r="H49" i="2"/>
  <c r="H50" i="2"/>
  <c r="H51" i="2"/>
  <c r="H52" i="2"/>
  <c r="H53" i="2"/>
  <c r="G290" i="2"/>
  <c r="H290" i="2"/>
  <c r="H76" i="2"/>
  <c r="G76" i="2"/>
  <c r="H75" i="2"/>
  <c r="G75" i="2"/>
  <c r="G364" i="2"/>
  <c r="H364" i="2"/>
  <c r="G363" i="2"/>
  <c r="H363" i="2"/>
  <c r="G367" i="2"/>
  <c r="H367" i="2"/>
  <c r="G231" i="2"/>
  <c r="H231" i="2"/>
  <c r="G200" i="2"/>
  <c r="H200" i="2"/>
  <c r="H146" i="2"/>
  <c r="G146" i="2"/>
  <c r="H145" i="2"/>
  <c r="G145" i="2"/>
  <c r="H144" i="2"/>
  <c r="G144" i="2"/>
  <c r="H143" i="2"/>
  <c r="G143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7" i="2"/>
  <c r="H37" i="2"/>
  <c r="G38" i="2"/>
  <c r="H38" i="2"/>
  <c r="G46" i="2"/>
  <c r="G47" i="2"/>
  <c r="G48" i="2"/>
  <c r="G49" i="2"/>
  <c r="G50" i="2"/>
  <c r="G51" i="2"/>
  <c r="G52" i="2"/>
  <c r="G53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8" i="2"/>
  <c r="H78" i="2"/>
  <c r="G79" i="2"/>
  <c r="H79" i="2"/>
  <c r="G80" i="2"/>
  <c r="H80" i="2"/>
  <c r="G81" i="2"/>
  <c r="H81" i="2"/>
  <c r="G83" i="2"/>
  <c r="H83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52" i="2"/>
  <c r="H152" i="2"/>
  <c r="G153" i="2"/>
  <c r="H153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96" i="2"/>
  <c r="H196" i="2"/>
  <c r="G197" i="2"/>
  <c r="H197" i="2"/>
  <c r="G198" i="2"/>
  <c r="H198" i="2"/>
  <c r="G199" i="2"/>
  <c r="H199" i="2"/>
  <c r="G202" i="2"/>
  <c r="H202" i="2"/>
  <c r="G203" i="2"/>
  <c r="H20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7" i="2"/>
  <c r="H227" i="2"/>
  <c r="G228" i="2"/>
  <c r="H228" i="2"/>
  <c r="G229" i="2"/>
  <c r="H229" i="2"/>
  <c r="G230" i="2"/>
  <c r="H230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G270" i="2"/>
  <c r="H270" i="2"/>
  <c r="G271" i="2"/>
  <c r="H271" i="2"/>
  <c r="G276" i="2"/>
  <c r="H276" i="2"/>
  <c r="G277" i="2"/>
  <c r="H277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G286" i="2"/>
  <c r="H286" i="2"/>
  <c r="G287" i="2"/>
  <c r="H287" i="2"/>
  <c r="G288" i="2"/>
  <c r="H288" i="2"/>
  <c r="G289" i="2"/>
  <c r="H289" i="2"/>
  <c r="G291" i="2"/>
  <c r="H291" i="2"/>
  <c r="G292" i="2"/>
  <c r="H292" i="2"/>
  <c r="G297" i="2"/>
  <c r="H297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7" i="2"/>
  <c r="H317" i="2"/>
  <c r="G318" i="2"/>
  <c r="H318" i="2"/>
  <c r="G319" i="2"/>
  <c r="H319" i="2"/>
  <c r="G320" i="2"/>
  <c r="H320" i="2"/>
  <c r="G321" i="2"/>
  <c r="H321" i="2"/>
  <c r="G322" i="2"/>
  <c r="H322" i="2"/>
  <c r="G323" i="2"/>
  <c r="H323" i="2"/>
  <c r="G324" i="2"/>
  <c r="H324" i="2"/>
  <c r="G329" i="2"/>
  <c r="H329" i="2"/>
  <c r="G330" i="2"/>
  <c r="H330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43" i="2"/>
  <c r="H343" i="2"/>
  <c r="G344" i="2"/>
  <c r="H344" i="2"/>
  <c r="G345" i="2"/>
  <c r="H345" i="2"/>
  <c r="G351" i="2"/>
  <c r="H351" i="2"/>
  <c r="G352" i="2"/>
  <c r="H352" i="2"/>
  <c r="G353" i="2"/>
  <c r="H353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5" i="2"/>
  <c r="H365" i="2"/>
  <c r="G366" i="2"/>
  <c r="H366" i="2"/>
  <c r="G368" i="2"/>
  <c r="H368" i="2"/>
  <c r="G369" i="2"/>
  <c r="H369" i="2"/>
  <c r="G370" i="2"/>
  <c r="H370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</calcChain>
</file>

<file path=xl/sharedStrings.xml><?xml version="1.0" encoding="utf-8"?>
<sst xmlns="http://schemas.openxmlformats.org/spreadsheetml/2006/main" count="1004" uniqueCount="665">
  <si>
    <t>52-D</t>
  </si>
  <si>
    <t>46-D</t>
  </si>
  <si>
    <t>BBK-BLACK</t>
  </si>
  <si>
    <t>LPC-11</t>
  </si>
  <si>
    <t>LPC-13</t>
  </si>
  <si>
    <t>P-100 BLACK</t>
  </si>
  <si>
    <t>SS-1</t>
  </si>
  <si>
    <t>AS-1</t>
  </si>
  <si>
    <t>BS-1</t>
  </si>
  <si>
    <t>SS-48</t>
  </si>
  <si>
    <t>AS-36</t>
  </si>
  <si>
    <t>Arrow Snot -Arrow Release Fluid Counter Display 36ct</t>
  </si>
  <si>
    <t>4100-SP</t>
  </si>
  <si>
    <t>na</t>
  </si>
  <si>
    <t>FW5-1</t>
  </si>
  <si>
    <t>FW1-1</t>
  </si>
  <si>
    <t>IW5-1</t>
  </si>
  <si>
    <t>IW1-1</t>
  </si>
  <si>
    <t>CS3P-1</t>
  </si>
  <si>
    <t>XS3P-1</t>
  </si>
  <si>
    <t>Arrow Snot - Arrow Release Fluid Clam Pk</t>
  </si>
  <si>
    <t xml:space="preserve">46" Promo Bow Case Black </t>
  </si>
  <si>
    <t>BBC-1</t>
  </si>
  <si>
    <t>REL-M</t>
  </si>
  <si>
    <t>XF-1</t>
  </si>
  <si>
    <t>REL-MC</t>
  </si>
  <si>
    <t>LSN-100</t>
  </si>
  <si>
    <t>Little Snot String Wax Counter Display Fish Bowl 100ct</t>
  </si>
  <si>
    <t>TAR10-100</t>
  </si>
  <si>
    <t>TAR3-100</t>
  </si>
  <si>
    <t>TAR5-100</t>
  </si>
  <si>
    <t>Snot Lube 3 Pack  For Compounds</t>
  </si>
  <si>
    <t>Fletch Weld 1oz Instant Glue Bulk Pack</t>
  </si>
  <si>
    <t>Fletch Weld 1/2oz Instant Glue Clam Packed</t>
  </si>
  <si>
    <t>Insert Weld 1oz Insert Glue Bulk Pack</t>
  </si>
  <si>
    <t>Insert Weld 1/2oz Insert Glue Clam Packed</t>
  </si>
  <si>
    <t>Mustang Bow Release Buckle Adult Size</t>
  </si>
  <si>
    <t>Snot Lube 3 Pack For Crossbows</t>
  </si>
  <si>
    <t>ECO3-1</t>
  </si>
  <si>
    <t>ECO5-1</t>
  </si>
  <si>
    <t>SL-1</t>
  </si>
  <si>
    <t>ALUMA4-1</t>
  </si>
  <si>
    <t>Bow Snot Oiler Pen</t>
  </si>
  <si>
    <t>11" Black Soft Pistol Case</t>
  </si>
  <si>
    <t>13" Black Soft Pistol Case</t>
  </si>
  <si>
    <t>5-K3BK</t>
  </si>
  <si>
    <t>5-K3GR</t>
  </si>
  <si>
    <t>5-K3RD</t>
  </si>
  <si>
    <t>5-K3OR</t>
  </si>
  <si>
    <t>8-K3BK</t>
  </si>
  <si>
    <t>8-K3GR</t>
  </si>
  <si>
    <t>8-K3RD</t>
  </si>
  <si>
    <t>8-K3OR</t>
  </si>
  <si>
    <t>K3 Stabilizer 5" All Black</t>
  </si>
  <si>
    <t>K3 Stabilizer 5" Black w/Flo Green Accent</t>
  </si>
  <si>
    <t>K3 Stabilizer 5" Black w/Blood Red Accent</t>
  </si>
  <si>
    <t>K3 Stabilizer 5" Black w/Orange Accent</t>
  </si>
  <si>
    <t>K3 Stabilizer 8" All Black</t>
  </si>
  <si>
    <t>K3 Stabilizer 8" Black w/Flo Green Accent</t>
  </si>
  <si>
    <t>K3 Stabilizer 8" Black w/Blood Red Accent</t>
  </si>
  <si>
    <t>K3 Stabilizer 8" Black w/Orange Accent</t>
  </si>
  <si>
    <t>RELBH-BK</t>
  </si>
  <si>
    <t>Black Horse Compact Release w/ Buckle Black Accent</t>
  </si>
  <si>
    <t>XF-36</t>
  </si>
  <si>
    <t>n/a</t>
  </si>
  <si>
    <t>RS-1</t>
  </si>
  <si>
    <t>SS-144</t>
  </si>
  <si>
    <t>String Snot Bow String Wax Tube Clam PK</t>
  </si>
  <si>
    <t>String Snot Bow String Wax Tube Bulk 144ct</t>
  </si>
  <si>
    <t>RS-144</t>
  </si>
  <si>
    <t>TARMINI10-100</t>
  </si>
  <si>
    <t>TARMINI3-100</t>
  </si>
  <si>
    <t>TARMINI5-100</t>
  </si>
  <si>
    <t>TARMINI10-20</t>
  </si>
  <si>
    <t>TARMINI3-20</t>
  </si>
  <si>
    <t>TARMINI5-20</t>
  </si>
  <si>
    <t>TARSIG-20</t>
  </si>
  <si>
    <t>100 yd Sight In Grid Target 20ct Packaged</t>
  </si>
  <si>
    <t>TARSBRT-20</t>
  </si>
  <si>
    <t>100 yd Small Bore Rifle Target 20ct Packaged</t>
  </si>
  <si>
    <t>STC-1</t>
  </si>
  <si>
    <t>Shadow Takedown Recurve Case w/Limb Sleeves</t>
  </si>
  <si>
    <t xml:space="preserve">Alpha Crossbow Case </t>
  </si>
  <si>
    <t>AXBC-1</t>
  </si>
  <si>
    <t>SSC-2</t>
  </si>
  <si>
    <t>Sling Swivel Clips 2pk</t>
  </si>
  <si>
    <t>DGS-1</t>
  </si>
  <si>
    <t>SGS-1</t>
  </si>
  <si>
    <t>MP100932-12</t>
  </si>
  <si>
    <t>MAXX Platinum Field Tip 100gr 9/32" 12ct w/Tip Jam</t>
  </si>
  <si>
    <t>LSN-1</t>
  </si>
  <si>
    <t>MP100516-12</t>
  </si>
  <si>
    <t>MAXX Platinum Field Tip 100gr 5/16" 12ct w/Tip Jam</t>
  </si>
  <si>
    <t>MP1001132-12</t>
  </si>
  <si>
    <t>MAXX Platinum Field Tip 100gr 11/32" 12ct w/Tip Jam</t>
  </si>
  <si>
    <t>MP125516-12</t>
  </si>
  <si>
    <t>MAXX Platinum Field Tip 125gr 5/16" 12ct w/Tip Jam</t>
  </si>
  <si>
    <t>MP1251132-12</t>
  </si>
  <si>
    <t>MAXX Platinum Field Tip 125gr 11/32" 12ct w/Tip Jam</t>
  </si>
  <si>
    <t>MP100932-100</t>
  </si>
  <si>
    <t>MAXX Platinum Field Tip 100gr 9/32" 100ct Bulk Bagged</t>
  </si>
  <si>
    <t>MP100516-100</t>
  </si>
  <si>
    <t>MAXX Platinum Field Tip 100gr 5/16" 100ct Bulk Bagged</t>
  </si>
  <si>
    <t>MP1001132-100</t>
  </si>
  <si>
    <t>MAXX Platinum Field Tip 100gr 11/32" 100ct Bulk Bagged</t>
  </si>
  <si>
    <t>MP125932-100</t>
  </si>
  <si>
    <t>MAXX Platinum Field Tip 125gr 9/32" 100ct Bulk Bagged</t>
  </si>
  <si>
    <t>MP125516-100</t>
  </si>
  <si>
    <t>MAXX Platinum Field Tip 125gr 5/16" 100ct Bulk Bagged</t>
  </si>
  <si>
    <t>MP1251132-100</t>
  </si>
  <si>
    <t>MAXX Platinum Field Tip 125gr 11/32" 100ct Bulk Bagged</t>
  </si>
  <si>
    <t>TJ-1</t>
  </si>
  <si>
    <t xml:space="preserve">Little Snot String Wax </t>
  </si>
  <si>
    <t>SQ5-BK</t>
  </si>
  <si>
    <t>Slammer 5 Arrow Adjustable Quiver All Black</t>
  </si>
  <si>
    <t>CPX-1</t>
  </si>
  <si>
    <t>Cross Pax Crossbow Storage System</t>
  </si>
  <si>
    <t>CAG-1</t>
  </si>
  <si>
    <t>GVAG-1</t>
  </si>
  <si>
    <t>Guardian Vented Arm Guard</t>
  </si>
  <si>
    <t>Vision Hunting Arm Guard</t>
  </si>
  <si>
    <t>VHAG-1</t>
  </si>
  <si>
    <t>EPTP-4</t>
  </si>
  <si>
    <t>EPTP-40</t>
  </si>
  <si>
    <t>Easy Pull Target Pins 4pk</t>
  </si>
  <si>
    <t>Easy Pull Target Pins 40 pk Bulk</t>
  </si>
  <si>
    <t>Stealth Gun Sling Black w/Swivels</t>
  </si>
  <si>
    <t>Dorado Gun Sling Camo w/Swivels</t>
  </si>
  <si>
    <t>RSP-1</t>
  </si>
  <si>
    <t>CCBCS-1</t>
  </si>
  <si>
    <t>Comfort Carry Bino Carry Neck Strap</t>
  </si>
  <si>
    <t>SP-1</t>
  </si>
  <si>
    <t>SP-2</t>
  </si>
  <si>
    <t>SP-3</t>
  </si>
  <si>
    <t>CSCB-1</t>
  </si>
  <si>
    <t>Compressor Arm Guard Adult / Mens Size</t>
  </si>
  <si>
    <t>CAG-2</t>
  </si>
  <si>
    <t>Compressor Arm Guard Youth / Ladies Size</t>
  </si>
  <si>
    <t>AT-1</t>
  </si>
  <si>
    <t>Arrow Tube Adjustable Length Arrow Storage</t>
  </si>
  <si>
    <t>KVMS-BK</t>
  </si>
  <si>
    <t>Killer "V" Stabilizer 4" All Black</t>
  </si>
  <si>
    <t>KVMS-GR</t>
  </si>
  <si>
    <t>Killer "V" Stabilizer 4" Black w/Flo Green Accent</t>
  </si>
  <si>
    <t>KVMS-PK</t>
  </si>
  <si>
    <t>Killer "V" Stabilizer 4" Black w/ Pink Accent</t>
  </si>
  <si>
    <t>KVMS-RD</t>
  </si>
  <si>
    <t>Killer "V" Stabilizer 4" Black w/Orange Accent</t>
  </si>
  <si>
    <t>KVMS-OR</t>
  </si>
  <si>
    <t>Killer "V" Stabilizer 4" Black w/Blood Red Accent</t>
  </si>
  <si>
    <t>KVMS-BL</t>
  </si>
  <si>
    <t>Killer "V" Stabilizer 4" Black w/Blue Accent</t>
  </si>
  <si>
    <t>KVMS-PR</t>
  </si>
  <si>
    <t>Killer "V" Stabilizer 4" Black w/Purple Accent</t>
  </si>
  <si>
    <t>BLBC-1</t>
  </si>
  <si>
    <t>Bloodline Signature Series Bow Case</t>
  </si>
  <si>
    <t>Shoulder Armor Recoil Shoulder Vest</t>
  </si>
  <si>
    <t>RELBH-DD</t>
  </si>
  <si>
    <t>TJ-100</t>
  </si>
  <si>
    <t>Tip Jam Archery Tip (NP) Thread Bond Bulk 100ct Display</t>
  </si>
  <si>
    <t xml:space="preserve">KP Bow Sight Eco 3 Pin .019 Fiber </t>
  </si>
  <si>
    <t xml:space="preserve">KP Bow Sight Eco 5 Pin .019 Fiber w/Light &amp; Level </t>
  </si>
  <si>
    <t>UPC</t>
  </si>
  <si>
    <t>Tip Jam Archery Tip (Non-Permanant) Thread Bond</t>
  </si>
  <si>
    <t>The Compartment Clothes Storage Bag</t>
  </si>
  <si>
    <t>CCXBS-1</t>
  </si>
  <si>
    <t>Comfort Carry Crossover Sling w/Swivels</t>
  </si>
  <si>
    <t>Bow Buddy Kickstand Black Jaws</t>
  </si>
  <si>
    <t>Alpha Mini Crossbow Case</t>
  </si>
  <si>
    <t>CO1-1</t>
  </si>
  <si>
    <t>SP-4</t>
  </si>
  <si>
    <t>BH-50</t>
  </si>
  <si>
    <t>Tree Accessories Hook 50PK</t>
  </si>
  <si>
    <t>Stretch Fit Scope Protector #3 Covers 4"-5.25"</t>
  </si>
  <si>
    <t xml:space="preserve">Stretch Fit Scope Protector #2 Covers 9" - 12.5" </t>
  </si>
  <si>
    <t>Stretch Fit Scope Protector #1  Covers 11" - 14.5"</t>
  </si>
  <si>
    <t>TAR3V-100</t>
  </si>
  <si>
    <t>TARSS-100</t>
  </si>
  <si>
    <t>LT-1</t>
  </si>
  <si>
    <t>AMXBC-1</t>
  </si>
  <si>
    <t>Snot Station 78pc Counter Display</t>
  </si>
  <si>
    <t>41" Slinger Diva Purple</t>
  </si>
  <si>
    <t>SSD-78</t>
  </si>
  <si>
    <t>TAL2-BK</t>
  </si>
  <si>
    <t>TAL2-GR</t>
  </si>
  <si>
    <t>TAL2-PK</t>
  </si>
  <si>
    <t>TAL2-RD</t>
  </si>
  <si>
    <t>TAL2-OR</t>
  </si>
  <si>
    <t>TAL2-BL</t>
  </si>
  <si>
    <t>TAL2-PR</t>
  </si>
  <si>
    <t>Talon2 Full Contain Arrow Rest</t>
  </si>
  <si>
    <t>Talon2 Full Contain Arrow Rest Black/Green Accent</t>
  </si>
  <si>
    <t>Talon2 Full Contain Arrow Rest Black/Pink Accent</t>
  </si>
  <si>
    <t>Talon2 Full Contain Arrow Rest Black/Red Accent</t>
  </si>
  <si>
    <t>Talon2 Full Contain Arrow Rest Black/Orange Accent</t>
  </si>
  <si>
    <t>Talon2 Full Contain Arrow Rest Black/Blue Accent</t>
  </si>
  <si>
    <t>Talon2 Full Contain Arrow Rest Black/Purple Accent</t>
  </si>
  <si>
    <t>SQ5-DRC</t>
  </si>
  <si>
    <t>BOA-BLACK</t>
  </si>
  <si>
    <t>BOA Compound Wrist Sling Black</t>
  </si>
  <si>
    <t>RCD-1</t>
  </si>
  <si>
    <t>XCOFF-1</t>
  </si>
  <si>
    <t xml:space="preserve">Promo Crossbow Case </t>
  </si>
  <si>
    <t>P-200BLACK</t>
  </si>
  <si>
    <t>SBC-DIVA</t>
  </si>
  <si>
    <t>Item Number</t>
  </si>
  <si>
    <t>Item Description</t>
  </si>
  <si>
    <t>Cross Coffin Crossbow Store-n-Pack</t>
  </si>
  <si>
    <t>RS05-72</t>
  </si>
  <si>
    <t>Rail Snot -Crossbow Rail Lube 1 oz Clam Pk</t>
  </si>
  <si>
    <t>Rail Snot -Crossbow Rail Lube 1 oz Bulk 144ct</t>
  </si>
  <si>
    <t>String Snot Wax Tube Counter Display 48ct</t>
  </si>
  <si>
    <t>Rail Snot-Crossbow Rail Lube 1/2oz Counter Display 72ct</t>
  </si>
  <si>
    <t xml:space="preserve">Crossbow Rope Cocker &amp; Maintenance 3pc Kit </t>
  </si>
  <si>
    <t>46" Deluxe Iron BuckCamo Soft Gun Case</t>
  </si>
  <si>
    <t>52" Deluxe Iron Buck Camo Soft Gun Case</t>
  </si>
  <si>
    <t>41" Parallel Limb Case Iron Buck Camo w mw tech</t>
  </si>
  <si>
    <t>39" Youth Bow Case Iron Buck Camo</t>
  </si>
  <si>
    <t>MA100-3</t>
  </si>
  <si>
    <t>Main Artery Broadhead 100gr 3 Pack</t>
  </si>
  <si>
    <t>BBH100-3</t>
  </si>
  <si>
    <t>The Blood Bath Mechanical Broadhead 100gr 3 Pack</t>
  </si>
  <si>
    <t>PP100RH-1</t>
  </si>
  <si>
    <t>PP101LH-1</t>
  </si>
  <si>
    <t>PinPoint Fall-A-Way Arrow Rest Right Handed</t>
  </si>
  <si>
    <t>PinPoint Fall-A-Way Arrow Rest Left Handed</t>
  </si>
  <si>
    <t>SJQ-BK</t>
  </si>
  <si>
    <t>SJQ-CF</t>
  </si>
  <si>
    <t>SJQ-MG</t>
  </si>
  <si>
    <t>SJQ-DRC</t>
  </si>
  <si>
    <t>SJQ-SNOW</t>
  </si>
  <si>
    <t>Straight Jacket 6 Arrow Quiver Black</t>
  </si>
  <si>
    <t>Straight Jacket 6 Arrow Quiver Muddy Girl Camo</t>
  </si>
  <si>
    <t>Straight Jacket 6 Arrow Quiver Dirt Road Camo</t>
  </si>
  <si>
    <t>Straight Jacket 6 Arrow Quiver Snow Camo</t>
  </si>
  <si>
    <t>IP316-1</t>
  </si>
  <si>
    <t>In-line Peep Sight w/ Rubber Tubing 3/16" Clam Packed</t>
  </si>
  <si>
    <t>Solo Peep Black Aluminum 1/8" Clam Packed</t>
  </si>
  <si>
    <t>SOLO18-1</t>
  </si>
  <si>
    <t>SOLO14-1</t>
  </si>
  <si>
    <t>SOLO316-1</t>
  </si>
  <si>
    <t>Solo Peep Black Aluminum 1/4" Clam Packed</t>
  </si>
  <si>
    <t>Solo Peep Black Aluminum 3/16" Clam Packed</t>
  </si>
  <si>
    <t>D Loop Material Black 100ft Spool</t>
  </si>
  <si>
    <t>DLOOP-1</t>
  </si>
  <si>
    <t>HEX-1</t>
  </si>
  <si>
    <t>Allen Hex Key Combo Set Clam Packed</t>
  </si>
  <si>
    <t>Roller Cable Slide Black Aluminum w/ SS Ball Bearings</t>
  </si>
  <si>
    <t>CABROL-1</t>
  </si>
  <si>
    <t xml:space="preserve">Cable Slide Tree Style Composite Black </t>
  </si>
  <si>
    <t>CABTREE-1</t>
  </si>
  <si>
    <t>Cable Slide Ski Style Composite Black</t>
  </si>
  <si>
    <t>CABSKI-1</t>
  </si>
  <si>
    <t>EVO 8" Stabilizer Black</t>
  </si>
  <si>
    <t>8-EVOBK</t>
  </si>
  <si>
    <t>8-EVOCF</t>
  </si>
  <si>
    <t>EVO 8" Stabilizer Carbon Fiber Black</t>
  </si>
  <si>
    <t>Straight Jacket 6 Arrow Quiver Carbon Fiber Black</t>
  </si>
  <si>
    <t>8-EVOMG</t>
  </si>
  <si>
    <t>EVO 8" Stabilizer Muddy Girl Camo</t>
  </si>
  <si>
    <t>8-EVODRC</t>
  </si>
  <si>
    <t>EVO 8" Stabilizer Dirt Road Camo</t>
  </si>
  <si>
    <t>8-EVOSNOW</t>
  </si>
  <si>
    <t>EVO 8" Stabilizer Snow Camo</t>
  </si>
  <si>
    <t>VIBED-BK</t>
  </si>
  <si>
    <t>Vibe Down Compound/Crossbow Limb Dampening Kit Black</t>
  </si>
  <si>
    <t xml:space="preserve">Belt Slide Leather Concealed Holster Black Small/Med </t>
  </si>
  <si>
    <t>Belt Slide Leather Concealed Holster Black Med/Large</t>
  </si>
  <si>
    <t>BSHSM-1</t>
  </si>
  <si>
    <t>BSHML-1</t>
  </si>
  <si>
    <t>CHG-9</t>
  </si>
  <si>
    <t>CHG-11</t>
  </si>
  <si>
    <t>CHG-13</t>
  </si>
  <si>
    <t>CB43-1</t>
  </si>
  <si>
    <t>BKICE-1</t>
  </si>
  <si>
    <t>BLACK ICE - Dry Glide Crossbow Rail Lubrication Clam Pack</t>
  </si>
  <si>
    <t>CBC41-1</t>
  </si>
  <si>
    <t>CBR68-1</t>
  </si>
  <si>
    <t>CTAR41-1</t>
  </si>
  <si>
    <t>HSGC48-12</t>
  </si>
  <si>
    <t>48" Head Shotz Gun Case 12 Pc Assortment No Break</t>
  </si>
  <si>
    <t>PATCH1-1</t>
  </si>
  <si>
    <t>PATCH2-1</t>
  </si>
  <si>
    <t>PATCH3-1</t>
  </si>
  <si>
    <t>PATCH4-1</t>
  </si>
  <si>
    <t>PATCH5-1</t>
  </si>
  <si>
    <t>PATCH7-1</t>
  </si>
  <si>
    <t>ALUMA4C-1</t>
  </si>
  <si>
    <t xml:space="preserve">Aluma 4pin Bow Sight .019 Fiber w/Light &amp; Level </t>
  </si>
  <si>
    <t xml:space="preserve">Aluma 4pin Bow Sight Dirt Road Camo .019 Fiber w/Light &amp; Level </t>
  </si>
  <si>
    <t>HSHH-314334</t>
  </si>
  <si>
    <t>HSHH-33445</t>
  </si>
  <si>
    <t>HSHH-34A</t>
  </si>
  <si>
    <t>HSHH-34R</t>
  </si>
  <si>
    <t>HSHH-455A</t>
  </si>
  <si>
    <t>HSCC-314334</t>
  </si>
  <si>
    <t>HSCC-33445</t>
  </si>
  <si>
    <t>HSCC-34</t>
  </si>
  <si>
    <t>HSCC-455</t>
  </si>
  <si>
    <t>CLGC48-1</t>
  </si>
  <si>
    <t>CPAC46-1</t>
  </si>
  <si>
    <t>SQ5-CF</t>
  </si>
  <si>
    <t>SQ5-MG</t>
  </si>
  <si>
    <t>SQ5-SNOW</t>
  </si>
  <si>
    <t>Slammer 5 Arrow Adjustable Quiver Carbon Fiber Black</t>
  </si>
  <si>
    <t>Slammer 5 Arrow Adjustable Quiver Muddy Girl Camo</t>
  </si>
  <si>
    <t>Slammer 5 Arrow Adjustable Quiver Snow Camo</t>
  </si>
  <si>
    <t>PATCH8-1</t>
  </si>
  <si>
    <t>PATCH9-1</t>
  </si>
  <si>
    <t>Combat Patch #1 Skull Tooth</t>
  </si>
  <si>
    <t>Combat Patch #2 Deer w/Skull Head</t>
  </si>
  <si>
    <t>Combat Patch #3 Deer Head Profile</t>
  </si>
  <si>
    <t>Combat Patch #4 Broadhead</t>
  </si>
  <si>
    <t>Combat Patch #5 5 Shells</t>
  </si>
  <si>
    <t>Combat Patch #7 Bow Up</t>
  </si>
  <si>
    <t>Combat Patch #8 Marine Skull</t>
  </si>
  <si>
    <t>Combat Patch #9 Army Skull</t>
  </si>
  <si>
    <t>Head Shotz Hip Holster RH-LH 3.25" - 3.75" Med-Lg Auto</t>
  </si>
  <si>
    <t>Head Shotz Hip Holster RH-LH 3.75"-4.5" Lg Auto</t>
  </si>
  <si>
    <t>Head Shotz Hip Holster RH-LH 3" - 4" Med Auto</t>
  </si>
  <si>
    <t>Head Shotz Hip Holster RH-LH 3"-4" Med Revolver</t>
  </si>
  <si>
    <t>Head Shotz Hip Holster RH-LH 4.5" - 5" Auto</t>
  </si>
  <si>
    <t xml:space="preserve">Head Shotz Conceal Holster RH 3.25" - 3.75" Auto </t>
  </si>
  <si>
    <t>Head Shotz Conceal Holster RH 3.75" - 4.5" Lg Auto</t>
  </si>
  <si>
    <t>Head Shotz Conceal Holster RH 3" - 4" Med Auto</t>
  </si>
  <si>
    <t>Head Shotz Conceal Holster RH 4.5" - 5" Large Auto</t>
  </si>
  <si>
    <t>5-K3CF</t>
  </si>
  <si>
    <t>5-K3DRC</t>
  </si>
  <si>
    <t>5-K3MG</t>
  </si>
  <si>
    <t>5-K3SNOW</t>
  </si>
  <si>
    <t>K3 Stabilizer 5" Carbon Fiber Black</t>
  </si>
  <si>
    <t>K3 Stabilizer 5" Dirt Road Camo</t>
  </si>
  <si>
    <t>K3 Stabilizer 5" Muddy Girl Camo</t>
  </si>
  <si>
    <t>K3 Stabilizer 5" Snow Camo</t>
  </si>
  <si>
    <t>8-K3CF</t>
  </si>
  <si>
    <t>8-K3DRC</t>
  </si>
  <si>
    <t>8-K3MG</t>
  </si>
  <si>
    <t>8-K3SNOW</t>
  </si>
  <si>
    <t>K3 Stabilizer 8" Carbon Fiber Black</t>
  </si>
  <si>
    <t>K3 Stabilizer 8" Dirt Road Camo</t>
  </si>
  <si>
    <t>K3 Stabilizer 8" Muddy Girl Camo</t>
  </si>
  <si>
    <t>K3 Stabilizer 8" Snow Camo</t>
  </si>
  <si>
    <t>DA37-1</t>
  </si>
  <si>
    <t>D Angle 37 Degree Peep Black Aluminum Clam Packed</t>
  </si>
  <si>
    <t>PT-1</t>
  </si>
  <si>
    <t>PTR-20</t>
  </si>
  <si>
    <t>Paper Tune-It D.I.Y. Bow Tuning System</t>
  </si>
  <si>
    <t>Refill Paper 20ct for Paper Tune-It System</t>
  </si>
  <si>
    <t>REL-RL</t>
  </si>
  <si>
    <t>REL-MUC</t>
  </si>
  <si>
    <t>Mustang Compact Camo Release Buckle Adjustment</t>
  </si>
  <si>
    <t>MOH-DR</t>
  </si>
  <si>
    <t>SEM-DR</t>
  </si>
  <si>
    <t>SHA-DR</t>
  </si>
  <si>
    <t>YU-DR</t>
  </si>
  <si>
    <t>TPC-DR</t>
  </si>
  <si>
    <t>ALC-DR</t>
  </si>
  <si>
    <t>Tripod Blind Chair (DRC)</t>
  </si>
  <si>
    <t>Alert Blind Chair (DRC)</t>
  </si>
  <si>
    <t>REL-EMOJI</t>
  </si>
  <si>
    <t>ARCHERY STABILIZERS</t>
  </si>
  <si>
    <t>ARCHERY HEADS/POINTS</t>
  </si>
  <si>
    <t>ARCHERY QUIVERS</t>
  </si>
  <si>
    <t>ARCHERY SIGHTS</t>
  </si>
  <si>
    <t>ARCHERY RESTS</t>
  </si>
  <si>
    <t>ARCHERY ADHESIVES</t>
  </si>
  <si>
    <t>ARCHERY ACCESSORIES</t>
  </si>
  <si>
    <t>ARCHERY LUBRICANTS</t>
  </si>
  <si>
    <t>ARCHERY TARGETS</t>
  </si>
  <si>
    <t>LONG GUN / A.R.  STORAGE</t>
  </si>
  <si>
    <t>48" Combat Long Gun Case w/#1 Skull Patch</t>
  </si>
  <si>
    <t>43" Combat Tactical Deluxe Gun Case w/#1 Skull Patch</t>
  </si>
  <si>
    <t>9" Combat Hand Gun Carry Case w/#1 Skull Patch</t>
  </si>
  <si>
    <t>13" Combat Hand Gun Carry Case w/#1 Skull Patch</t>
  </si>
  <si>
    <t>11" Combat Hand Gun Carry Case w/#1 Skull Patch</t>
  </si>
  <si>
    <t>41" Combat Tactical A.R. Case w/#1 Skull Patch</t>
  </si>
  <si>
    <t>41" Combat Bow Case Rugged w/#2 Deer Skull Head</t>
  </si>
  <si>
    <t>68" Combat Recurve/Longbow Case w/#4 Broadhead</t>
  </si>
  <si>
    <t>HAND GUN STORAGE</t>
  </si>
  <si>
    <t>GUN ACCESSORIES</t>
  </si>
  <si>
    <t>GUN TARGETS</t>
  </si>
  <si>
    <t xml:space="preserve">Cheap-O Target Stand </t>
  </si>
  <si>
    <t>HUNTING ACCESSORIES</t>
  </si>
  <si>
    <t>COMBAT PATCHES</t>
  </si>
  <si>
    <t>Case</t>
  </si>
  <si>
    <t xml:space="preserve">46" Combat Promo Archery Case Black </t>
  </si>
  <si>
    <t>SHSAW-1</t>
  </si>
  <si>
    <t>HANGLG-3</t>
  </si>
  <si>
    <t>HANGSM-1</t>
  </si>
  <si>
    <t>Huntin' Hanger 1 Hook Small 1pk</t>
  </si>
  <si>
    <t>RATSH-1</t>
  </si>
  <si>
    <t>Ratchet Shears Branch Cutting Tool</t>
  </si>
  <si>
    <t>TCTB-1</t>
  </si>
  <si>
    <t>Trail Camera Multi Angle Tree Mounting Bracket</t>
  </si>
  <si>
    <t>GGLC-1</t>
  </si>
  <si>
    <t>Gear Guard Combination Cable Lock</t>
  </si>
  <si>
    <t>BTMT-1</t>
  </si>
  <si>
    <t>Blazing Trail Marking Tape</t>
  </si>
  <si>
    <t>BHB-3</t>
  </si>
  <si>
    <t>GLHS-1</t>
  </si>
  <si>
    <t>Game Lifter Hoist System</t>
  </si>
  <si>
    <t>FHS-1</t>
  </si>
  <si>
    <t>Folding Hand Saw (Serrated)</t>
  </si>
  <si>
    <t>THGB-1</t>
  </si>
  <si>
    <t>Tree Hugger Gear Belt</t>
  </si>
  <si>
    <t>BTB-1</t>
  </si>
  <si>
    <t>BTC-1</t>
  </si>
  <si>
    <t>Brite Trail L.E.D. Cap Light Black w/White Lights</t>
  </si>
  <si>
    <t>Serrated Hand Saw w/ Scabbard</t>
  </si>
  <si>
    <t>HANGLG-1</t>
  </si>
  <si>
    <t>Bow Hook 3 pc Multi Pak</t>
  </si>
  <si>
    <t>Huntin' Hanger 2 Hook Large Size Value 3pk</t>
  </si>
  <si>
    <t>Huntin' Hanger 2 Hook Large Size 1pk</t>
  </si>
  <si>
    <t>R748-16</t>
  </si>
  <si>
    <t>R748-20</t>
  </si>
  <si>
    <t>R754-20</t>
  </si>
  <si>
    <t>R754-24</t>
  </si>
  <si>
    <t>R2-20</t>
  </si>
  <si>
    <t>R2-24</t>
  </si>
  <si>
    <t>R2-28</t>
  </si>
  <si>
    <t>R3-30</t>
  </si>
  <si>
    <t>R3-40</t>
  </si>
  <si>
    <t>R3-50</t>
  </si>
  <si>
    <t>FIBARR28-72</t>
  </si>
  <si>
    <t>CARBARR500-72</t>
  </si>
  <si>
    <t>CARBARR700-72</t>
  </si>
  <si>
    <t>WARRIOR RIVER</t>
  </si>
  <si>
    <t>Mohican Ground Blind Stand &amp; Sit (DRC)</t>
  </si>
  <si>
    <t xml:space="preserve">Seminole Ground Blind (DRC) </t>
  </si>
  <si>
    <t xml:space="preserve">Shawnee Ground Blind (DRC) </t>
  </si>
  <si>
    <t xml:space="preserve">Yuma Ground Blind (DRC) </t>
  </si>
  <si>
    <t>CC360-BLK</t>
  </si>
  <si>
    <t>Comfort Chair 360</t>
  </si>
  <si>
    <t>SPIRIT-DR</t>
  </si>
  <si>
    <t>Spirit Ground Blind (DRC)</t>
  </si>
  <si>
    <t xml:space="preserve">Longitude 2-Head Archery Sight System </t>
  </si>
  <si>
    <t>WRZILLA385-1</t>
  </si>
  <si>
    <t>WRBOLT20-72</t>
  </si>
  <si>
    <t>WR Zilla 385 Crossbow Package</t>
  </si>
  <si>
    <t>WR 20" Carbon Crossbow Bolt Moon Nock 72pk</t>
  </si>
  <si>
    <t>NA</t>
  </si>
  <si>
    <t>CDGC48-1</t>
  </si>
  <si>
    <t>RGC48-1</t>
  </si>
  <si>
    <t>48" Cargo Deluxe Soft Gun Case</t>
  </si>
  <si>
    <t>48" Rival Soft Gun Case</t>
  </si>
  <si>
    <t>X-Fuel 325+ Performance XBow Rail Fluid</t>
  </si>
  <si>
    <t>X-Fuel 325+ Performance XBow Rail Fluid 36ct Fish Bowl</t>
  </si>
  <si>
    <t>Brite Trail L.E.D. Cap Light Camo Wht, Rd, Grn Light</t>
  </si>
  <si>
    <t>REMIT PAYMENT'S TO:</t>
  </si>
  <si>
    <t>PHONE:</t>
  </si>
  <si>
    <t>(614) 409-9300</t>
  </si>
  <si>
    <t>OFFICE HOURS 9AM-5PM MON-FRI</t>
  </si>
  <si>
    <t>FAX:</t>
  </si>
  <si>
    <t>(614) 409-9377</t>
  </si>
  <si>
    <t>SALES@30-06OUTDOORS.COM</t>
  </si>
  <si>
    <t>COMPANY EMAIL:</t>
  </si>
  <si>
    <t>MATT MINSHALL (CEO)</t>
  </si>
  <si>
    <t>MATT3006OUTDOORS@GMAIL.COM</t>
  </si>
  <si>
    <t>DEE FLAHERTY (AR)</t>
  </si>
  <si>
    <t>AMY FAULKNER (AP, EDI)</t>
  </si>
  <si>
    <t>AMY3006OUTDOORS@GMAIL.COM</t>
  </si>
  <si>
    <t>$1000+</t>
  </si>
  <si>
    <t>$2000+</t>
  </si>
  <si>
    <t>RETAIL</t>
  </si>
  <si>
    <t>Daibow Fiberglass Youth Arrow 28" 30# 72ct</t>
  </si>
  <si>
    <t>Daibow Pure Carbon Arrow 30" size 700 2" Vanes 72ct</t>
  </si>
  <si>
    <t>Daibow Pure Carbon Arrow 30" size 500 2" Vanes 72ct</t>
  </si>
  <si>
    <t>CARBARR400-72</t>
  </si>
  <si>
    <t>Daibow Pure Carbon Arrow 30" size 400 2" Vanes 72ct</t>
  </si>
  <si>
    <t>CARBARR340-72</t>
  </si>
  <si>
    <t>Daibow Pure Carbon Arrow 30" size 340 2" Vanes 72ct</t>
  </si>
  <si>
    <t>Daibow R7 Wooden Recurve Bow RH 48" Long 16#</t>
  </si>
  <si>
    <t>Daibow R7 Wooden Recurve Bow RH 48" Long 20#</t>
  </si>
  <si>
    <t>Daibow R7 Wooden Recurve Bow RH 54" Long 20#</t>
  </si>
  <si>
    <t>Daibow R7 Wooden Recurve Bow RH 54" Long 24#</t>
  </si>
  <si>
    <t>Daibow R2 Recurve Bow Right Hand Black 20#</t>
  </si>
  <si>
    <t>Daibow R2 Recurve Bow Right Hand Black 24#</t>
  </si>
  <si>
    <t>Daibow R2 Recurve Bow Right Hand Black 28#</t>
  </si>
  <si>
    <t>Daibow R3 Recurve Bow Right Hand Black 30#</t>
  </si>
  <si>
    <t>Daibow R3 Recurve Bow Right Hand Black 40#</t>
  </si>
  <si>
    <t>Daibow R3 Recurve Bow Right Hand Black 50#</t>
  </si>
  <si>
    <t>DAIBOW US DISTRIBUTION</t>
  </si>
  <si>
    <t>4(24)</t>
  </si>
  <si>
    <t>6(48)</t>
  </si>
  <si>
    <t>6(36)</t>
  </si>
  <si>
    <t>6(24)</t>
  </si>
  <si>
    <t>12(72)</t>
  </si>
  <si>
    <t>5(30)</t>
  </si>
  <si>
    <t>1(6)</t>
  </si>
  <si>
    <t>4(16)</t>
  </si>
  <si>
    <t>12(48)</t>
  </si>
  <si>
    <t>5(20)</t>
  </si>
  <si>
    <t>1(25)</t>
  </si>
  <si>
    <t>Power Points 17/64 100gr Field Tips 12ct</t>
  </si>
  <si>
    <t>Power Points 19/64 100gr Field Tips 12ct</t>
  </si>
  <si>
    <t>Power Points 21/64 100gr Field Tips 12ct</t>
  </si>
  <si>
    <t>Power Points 5/16 100gr Field Tips 12ct</t>
  </si>
  <si>
    <t>Power Points 9/32 100gr Field Tips 12ct</t>
  </si>
  <si>
    <t>Power Points 11/32 100gr Field Tips 12ct</t>
  </si>
  <si>
    <t>PWPT1764-12</t>
  </si>
  <si>
    <t>PWPT1964-12</t>
  </si>
  <si>
    <t>PWPT2164-12</t>
  </si>
  <si>
    <t>PWPT516-12</t>
  </si>
  <si>
    <t>PWPT932-12</t>
  </si>
  <si>
    <t>PWPT1132-12</t>
  </si>
  <si>
    <t>Pioneer Sling-N-Stick w/Swivels</t>
  </si>
  <si>
    <t>6(72)</t>
  </si>
  <si>
    <t>10(100)</t>
  </si>
  <si>
    <t>ALUMA5DP-1</t>
  </si>
  <si>
    <t>ALUMA6DP-1</t>
  </si>
  <si>
    <t>Aluma 5 Pin Sight .019 w/ .10 Drop Pin Green Head</t>
  </si>
  <si>
    <t>Aluma 6 Pin Sight .019 w/ .10 Drop Pin Orange Head</t>
  </si>
  <si>
    <t>TAR80-100</t>
  </si>
  <si>
    <t>1(10)</t>
  </si>
  <si>
    <t>(6)36</t>
  </si>
  <si>
    <t>BW-1</t>
  </si>
  <si>
    <t>The Bow Wrapper Carry Sling Black</t>
  </si>
  <si>
    <t>MXCOFF-1</t>
  </si>
  <si>
    <t>Cross Coffin Mini Crossbow Store-n-Pack</t>
  </si>
  <si>
    <t>SD42IBC-1</t>
  </si>
  <si>
    <t>SD42-1</t>
  </si>
  <si>
    <t>6-BARBK</t>
  </si>
  <si>
    <t>5-BARBK</t>
  </si>
  <si>
    <t>4-BARBK</t>
  </si>
  <si>
    <t>Barron 6" Stabilizer Black</t>
  </si>
  <si>
    <t>Barron 5" Stabilizer Black</t>
  </si>
  <si>
    <t>Barron 4" Stabilizer Black</t>
  </si>
  <si>
    <t>42" Showdown IBC Camo Bow Case</t>
  </si>
  <si>
    <t xml:space="preserve">42" Showdown Bow Case </t>
  </si>
  <si>
    <t>ARCHERY RELEASES/GLOVES/ARMGUARDS</t>
  </si>
  <si>
    <t>REL-PAN</t>
  </si>
  <si>
    <t>CHSGXS-1</t>
  </si>
  <si>
    <t>CHSGSM-1</t>
  </si>
  <si>
    <t>CHSGMD-1</t>
  </si>
  <si>
    <t>CHSGLG-1</t>
  </si>
  <si>
    <t>CHSGXL-1</t>
  </si>
  <si>
    <t>CHSG2XL-1</t>
  </si>
  <si>
    <t>CowHide Shooting Glove Brown 3 Finger Size X-Small</t>
  </si>
  <si>
    <t>CowHide Shooting Glove Brown 3 Finger Size Small</t>
  </si>
  <si>
    <t>CowHide Shooting Glove Brown 3 Finger Size Medium</t>
  </si>
  <si>
    <t>CowHide Shooting Glove Brown 3 Finger Size Large</t>
  </si>
  <si>
    <t>CowHide Shooting Glove Brown 3 Finger Size X-Large</t>
  </si>
  <si>
    <t>CowHide Shooting Glove Brown 3 Finger Size 2X-Large</t>
  </si>
  <si>
    <t>CHTABRHSM-1</t>
  </si>
  <si>
    <t>CHTABRHMD-1</t>
  </si>
  <si>
    <t>CHTABRHLG-1</t>
  </si>
  <si>
    <t>PAAG29-1</t>
  </si>
  <si>
    <t>SDAG-1</t>
  </si>
  <si>
    <t>3VAG-1</t>
  </si>
  <si>
    <t>CowHide Shooting Tab Brown Right Hand Small</t>
  </si>
  <si>
    <t>CowHide Shooting Tab Brown Right Hand Medium</t>
  </si>
  <si>
    <t>CowHide Shooting Tab Brown Right Hand Large</t>
  </si>
  <si>
    <t>Vinyl Pro Am Arm Guard Brown 29cm</t>
  </si>
  <si>
    <t>Vinyl Shield Arm Guard Brown</t>
  </si>
  <si>
    <t>Cordura 3V Arm Guard Dirt Road Camo</t>
  </si>
  <si>
    <t>TQRH-SM</t>
  </si>
  <si>
    <t>Deluxe Target Quiver w/Belt Color Smoke RH</t>
  </si>
  <si>
    <t>SK-1</t>
  </si>
  <si>
    <t>Side Kick Arrow Corral Black RH/LH</t>
  </si>
  <si>
    <t>Slammer 5 Arrow Adjustable Quiver Dirt Road Camo</t>
  </si>
  <si>
    <t>LG100-3</t>
  </si>
  <si>
    <t>Little Giant Broadhead 100gr 3 Pack</t>
  </si>
  <si>
    <t>The NATURAL Full Contain Arrow Rest Right Hand</t>
  </si>
  <si>
    <t>Mr. Lucky Full Contain Arrow Rest RH/LH</t>
  </si>
  <si>
    <t>NATRH-1</t>
  </si>
  <si>
    <t>REVRH-1</t>
  </si>
  <si>
    <t>LUCKY-1</t>
  </si>
  <si>
    <t>NVJ-1</t>
  </si>
  <si>
    <t>Nuclear Vane Juice Fletch Primer Pen</t>
  </si>
  <si>
    <t>80cm Center Target 17"x17"</t>
  </si>
  <si>
    <t>10 Ring Paper Target 17"x17" 100ct</t>
  </si>
  <si>
    <t>3 Spot Vegas Paper Target 17"x17" 100ct</t>
  </si>
  <si>
    <t>Vertical 3 Spot Target 8.5"x26" 100ct</t>
  </si>
  <si>
    <t>Single Spot Paper Target 17"x17" 100ct</t>
  </si>
  <si>
    <t>5 Spot Paper Target 17"x17" 100ct</t>
  </si>
  <si>
    <t>10 Ring Mini Paper Target 8.5"x8.5" 100ct</t>
  </si>
  <si>
    <t>10 Ring Mini Paper Target 8.5"x8.5" 20ct Packaged</t>
  </si>
  <si>
    <t>3 Spot Vegas Mini Paper Target 8.5"x8.5" 100ct</t>
  </si>
  <si>
    <t>3 Spot Vegas Mini Paper Target 8.5"x8.5" 20ct Packaged</t>
  </si>
  <si>
    <t>5 Spot Mini Paper Target 8.5"x8.5" 100ct</t>
  </si>
  <si>
    <t>5 Spot Mini Paper Target 8.5"x8.5" 20ct Packaged</t>
  </si>
  <si>
    <t>1(4)</t>
  </si>
  <si>
    <t>WRCPK-BLK</t>
  </si>
  <si>
    <t>WRCPK-DRC</t>
  </si>
  <si>
    <t>BT-36</t>
  </si>
  <si>
    <t>MSW21-1</t>
  </si>
  <si>
    <t>NBHR-1</t>
  </si>
  <si>
    <t>No Burn Treestand Hoist Rope</t>
  </si>
  <si>
    <t>THM6-1</t>
  </si>
  <si>
    <t>Tree Hunt Master 6pc Kit</t>
  </si>
  <si>
    <t>3(12)</t>
  </si>
  <si>
    <t>TACB-1</t>
  </si>
  <si>
    <t>Pantera 3 &amp; 4 Finger Hand Held Release Black</t>
  </si>
  <si>
    <t>ARCHERY STORAGE / PACKS</t>
  </si>
  <si>
    <t>CTPLG-1</t>
  </si>
  <si>
    <t>CTPMD-1</t>
  </si>
  <si>
    <t>Combat Blind Tact Pak Black Large</t>
  </si>
  <si>
    <t>Combat Blind Tact Pak Black Medium</t>
  </si>
  <si>
    <t xml:space="preserve">4pc Tactical Bag Pack Sand Color </t>
  </si>
  <si>
    <t>PSLG-1</t>
  </si>
  <si>
    <t>Less $1000</t>
  </si>
  <si>
    <t>Mustang Ultra Compact Camo Release Buckle Adjustment</t>
  </si>
  <si>
    <t>The Reload Bow Release Velcro Strap One Size Fits All</t>
  </si>
  <si>
    <t>The Emoji Bow Release Velcro Small Wrist Size</t>
  </si>
  <si>
    <t xml:space="preserve">Black Horse Bloodline Compact Release w/Buckle </t>
  </si>
  <si>
    <t>orders@30-06OUTDOORS.COM</t>
  </si>
  <si>
    <t>(Bow Sight) Sight Light</t>
  </si>
  <si>
    <t>The REV Fall-a-Way Arrow Rest Right Handed</t>
  </si>
  <si>
    <t>3(48)</t>
  </si>
  <si>
    <t>Masters Series 5pc Whitetail Paper Target Collection</t>
  </si>
  <si>
    <r>
      <t xml:space="preserve">Stretch Fit Scope Protector #4 </t>
    </r>
    <r>
      <rPr>
        <sz val="11"/>
        <color indexed="10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Covers 7" - 9"</t>
    </r>
  </si>
  <si>
    <t>Brite Trail Cap Light Sidekick 36pc  Display</t>
  </si>
  <si>
    <t>WR Courage Compound Bow Package RH Black 20#-70#</t>
  </si>
  <si>
    <t>WR Courage Compound Bow Package RH Dirt Road Camo 20#-70#</t>
  </si>
  <si>
    <t>Terms: Prepay / Net 30</t>
  </si>
  <si>
    <t>COMPANY TEXT:</t>
  </si>
  <si>
    <t>(614)309-0810</t>
  </si>
  <si>
    <t>Full Freight Allowed @$2500</t>
  </si>
  <si>
    <t xml:space="preserve">* Case Pack Minimum Requirements </t>
  </si>
  <si>
    <t>2021-22 CONFIDENTAL DEALER PRICE LIST</t>
  </si>
  <si>
    <t>1133 Williams Rd. Columbus, OH 43207</t>
  </si>
  <si>
    <t>MSTL22-1</t>
  </si>
  <si>
    <t>CTBABY17-1</t>
  </si>
  <si>
    <t>CTBHD17-1</t>
  </si>
  <si>
    <t>MHAWK-1</t>
  </si>
  <si>
    <t>MHAWKMINI-1</t>
  </si>
  <si>
    <t>MINGO-1</t>
  </si>
  <si>
    <t>KEWA-1</t>
  </si>
  <si>
    <t>INDEE 5 Arrow Quiver Black U.S.A</t>
  </si>
  <si>
    <t>INDEE-BK</t>
  </si>
  <si>
    <t>WRCPK-ARMY</t>
  </si>
  <si>
    <t>WR Courage Compound Bow Package RH Army 20#-70#</t>
  </si>
  <si>
    <t>Native Mohawk Camera Mount U.S.A.</t>
  </si>
  <si>
    <t>Native Mingo Camera Mount U.S.A.</t>
  </si>
  <si>
    <t>Native Mohawk Mini Elite Camera Mount U.S.A.</t>
  </si>
  <si>
    <t>Native Kewa Camera Mount U.S.A.</t>
  </si>
  <si>
    <t>NATIVE BLINDS /CHAIRS/ CAMERA MOUNTS</t>
  </si>
  <si>
    <t>XBC-1</t>
  </si>
  <si>
    <t xml:space="preserve">Classic Crossbow Case </t>
  </si>
  <si>
    <t>TORAHRH-1</t>
  </si>
  <si>
    <t>TORAHLH-1</t>
  </si>
  <si>
    <t>Torah Pure Leather Hip Quiver RH</t>
  </si>
  <si>
    <t>Torah Pure Leather Hip Quiver LH</t>
  </si>
  <si>
    <t>PINTBLF019GR-1</t>
  </si>
  <si>
    <t>PINTBLF019RD-1</t>
  </si>
  <si>
    <t>PINTBLF019YE-1</t>
  </si>
  <si>
    <t>Truss Blade Sight Pin Green .019</t>
  </si>
  <si>
    <t>Truss Blade Sight Pin Red .019</t>
  </si>
  <si>
    <t>Truss Blade Sight Pin Yellow .019</t>
  </si>
  <si>
    <t xml:space="preserve"> </t>
  </si>
  <si>
    <t>CHUNK ARCHERY TARGETS</t>
  </si>
  <si>
    <t>CTDADDY24-1</t>
  </si>
  <si>
    <t xml:space="preserve">Maters Series Thugs Life Bad Guys Scenerio 5 Pc Targets </t>
  </si>
  <si>
    <t>(6) 24</t>
  </si>
  <si>
    <t>(4) 16</t>
  </si>
  <si>
    <t>Baby Chunk 17" Archery Target (Layered)</t>
  </si>
  <si>
    <t>Daddy Chunk 24" Archery Target (Layered)</t>
  </si>
  <si>
    <t>Baby Chunk Replacement Target Cover</t>
  </si>
  <si>
    <t>BCCOVER-1</t>
  </si>
  <si>
    <t>DCCOVER-1</t>
  </si>
  <si>
    <t>BSCCOVER-1</t>
  </si>
  <si>
    <t>Daddy Chunk Replacement Target Cover</t>
  </si>
  <si>
    <t xml:space="preserve">Broadside Chunk17" Archery Target (One Piece) </t>
  </si>
  <si>
    <t>Broadside Chunk Replacement Target Cover</t>
  </si>
  <si>
    <r>
      <rPr>
        <sz val="11"/>
        <color theme="1"/>
        <rFont val="Arial Nova Cond Light"/>
        <family val="2"/>
      </rPr>
      <t xml:space="preserve">NEW 2022 ITEMS IN </t>
    </r>
    <r>
      <rPr>
        <b/>
        <sz val="11"/>
        <color theme="1"/>
        <rFont val="Arial Nova Cond Light"/>
        <family val="2"/>
      </rPr>
      <t>**BOLD**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</si>
</sst>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00000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 Nova"/>
      <family val="2"/>
    </font>
    <font>
      <b/>
      <sz val="11"/>
      <name val="Arial Nova"/>
      <family val="2"/>
    </font>
    <font>
      <sz val="11"/>
      <name val="Calibri Light"/>
      <family val="2"/>
    </font>
    <font>
      <sz val="11"/>
      <color indexed="10"/>
      <name val="Calibri Light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Arial Nova"/>
      <family val="2"/>
    </font>
    <font>
      <sz val="11"/>
      <color theme="1"/>
      <name val="Arial Nova"/>
      <family val="2"/>
    </font>
    <font>
      <sz val="11"/>
      <color rgb="FFFF0000"/>
      <name val="Stencil"/>
      <family val="5"/>
    </font>
    <font>
      <sz val="11"/>
      <name val="Calibri"/>
      <family val="2"/>
      <scheme val="minor"/>
    </font>
    <font>
      <sz val="8"/>
      <color rgb="FFFF0000"/>
      <name val="Stencil"/>
      <family val="5"/>
    </font>
    <font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theme="1"/>
      <name val="Arial Nova Cond Light"/>
      <family val="2"/>
    </font>
    <font>
      <b/>
      <sz val="16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0"/>
      <name val="Arial Nova"/>
      <family val="2"/>
    </font>
    <font>
      <sz val="11"/>
      <color theme="0" tint="-0.14999847407452621"/>
      <name val="Calibri"/>
      <family val="2"/>
      <scheme val="minor"/>
    </font>
    <font>
      <sz val="11"/>
      <color theme="0" tint="-0.14999847407452621"/>
      <name val="Arial Nova"/>
      <family val="2"/>
    </font>
    <font>
      <b/>
      <sz val="11"/>
      <color rgb="FFC00000"/>
      <name val="Calibri"/>
      <family val="2"/>
      <scheme val="minor"/>
    </font>
    <font>
      <sz val="8"/>
      <color rgb="FFC00000"/>
      <name val="Stencil"/>
      <family val="5"/>
    </font>
    <font>
      <sz val="11"/>
      <color rgb="FFC00000"/>
      <name val="Calibri"/>
      <family val="2"/>
      <scheme val="minor"/>
    </font>
    <font>
      <sz val="11"/>
      <color rgb="FF222222"/>
      <name val="Calibri Light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rgb="FF000000"/>
      <name val="Calibri Light"/>
      <family val="2"/>
    </font>
    <font>
      <b/>
      <sz val="11"/>
      <name val="Calibri Light"/>
      <family val="2"/>
    </font>
    <font>
      <sz val="11"/>
      <color theme="1"/>
      <name val="Arial Nova Cond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10" fillId="0" borderId="0" xfId="0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8" fillId="0" borderId="0" xfId="2" applyAlignment="1" applyProtection="1"/>
    <xf numFmtId="0" fontId="0" fillId="0" borderId="0" xfId="0" applyFill="1" applyBorder="1"/>
    <xf numFmtId="0" fontId="0" fillId="0" borderId="0" xfId="0" applyBorder="1"/>
    <xf numFmtId="0" fontId="0" fillId="4" borderId="0" xfId="0" applyFill="1"/>
    <xf numFmtId="0" fontId="0" fillId="5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 applyFill="1"/>
    <xf numFmtId="2" fontId="0" fillId="0" borderId="0" xfId="0" applyNumberFormat="1"/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12" fillId="0" borderId="0" xfId="0" applyFont="1"/>
    <xf numFmtId="0" fontId="12" fillId="0" borderId="0" xfId="0" applyFont="1" applyFill="1"/>
    <xf numFmtId="2" fontId="2" fillId="0" borderId="0" xfId="1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center"/>
    </xf>
    <xf numFmtId="0" fontId="14" fillId="0" borderId="1" xfId="0" applyFont="1" applyBorder="1"/>
    <xf numFmtId="164" fontId="15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64" fontId="10" fillId="8" borderId="0" xfId="0" applyNumberFormat="1" applyFon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164" fontId="4" fillId="0" borderId="1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2" fontId="1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2" fontId="8" fillId="8" borderId="0" xfId="2" applyNumberFormat="1" applyFill="1" applyAlignment="1" applyProtection="1">
      <alignment horizontal="center"/>
    </xf>
    <xf numFmtId="16" fontId="4" fillId="7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64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4" fillId="0" borderId="0" xfId="0" applyFont="1" applyFill="1"/>
    <xf numFmtId="164" fontId="25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0" fontId="29" fillId="0" borderId="1" xfId="0" applyFont="1" applyFill="1" applyBorder="1"/>
    <xf numFmtId="0" fontId="29" fillId="0" borderId="1" xfId="0" applyFont="1" applyFill="1" applyBorder="1" applyAlignment="1"/>
    <xf numFmtId="0" fontId="15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164" fontId="30" fillId="0" borderId="1" xfId="0" applyNumberFormat="1" applyFont="1" applyFill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left"/>
    </xf>
    <xf numFmtId="0" fontId="31" fillId="0" borderId="1" xfId="0" applyFont="1" applyFill="1" applyBorder="1"/>
    <xf numFmtId="164" fontId="31" fillId="0" borderId="1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left"/>
    </xf>
    <xf numFmtId="164" fontId="29" fillId="0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164" fontId="30" fillId="0" borderId="1" xfId="0" applyNumberFormat="1" applyFont="1" applyBorder="1" applyAlignment="1">
      <alignment horizontal="center"/>
    </xf>
    <xf numFmtId="164" fontId="31" fillId="0" borderId="1" xfId="1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164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43</xdr:row>
      <xdr:rowOff>0</xdr:rowOff>
    </xdr:from>
    <xdr:to>
      <xdr:col>0</xdr:col>
      <xdr:colOff>542925</xdr:colOff>
      <xdr:row>45</xdr:row>
      <xdr:rowOff>9525</xdr:rowOff>
    </xdr:to>
    <xdr:pic>
      <xdr:nvPicPr>
        <xdr:cNvPr id="8170" name="Picture 14">
          <a:extLst>
            <a:ext uri="{FF2B5EF4-FFF2-40B4-BE49-F238E27FC236}">
              <a16:creationId xmlns:a16="http://schemas.microsoft.com/office/drawing/2014/main" id="{590E253E-A29D-4CB4-8FF3-EC659BA8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79" t="12360" r="10902" b="10255"/>
        <a:stretch>
          <a:fillRect/>
        </a:stretch>
      </xdr:blipFill>
      <xdr:spPr bwMode="auto">
        <a:xfrm>
          <a:off x="66675" y="6896100"/>
          <a:ext cx="476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59</xdr:row>
      <xdr:rowOff>76200</xdr:rowOff>
    </xdr:from>
    <xdr:to>
      <xdr:col>0</xdr:col>
      <xdr:colOff>571500</xdr:colOff>
      <xdr:row>60</xdr:row>
      <xdr:rowOff>133350</xdr:rowOff>
    </xdr:to>
    <xdr:pic>
      <xdr:nvPicPr>
        <xdr:cNvPr id="8171" name="Picture 1">
          <a:extLst>
            <a:ext uri="{FF2B5EF4-FFF2-40B4-BE49-F238E27FC236}">
              <a16:creationId xmlns:a16="http://schemas.microsoft.com/office/drawing/2014/main" id="{1AD3EAD5-7771-4281-B4A9-FEB67328C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344025"/>
          <a:ext cx="5334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560784</xdr:colOff>
      <xdr:row>1</xdr:row>
      <xdr:rowOff>161925</xdr:rowOff>
    </xdr:from>
    <xdr:to>
      <xdr:col>6</xdr:col>
      <xdr:colOff>275034</xdr:colOff>
      <xdr:row>5</xdr:row>
      <xdr:rowOff>0</xdr:rowOff>
    </xdr:to>
    <xdr:pic>
      <xdr:nvPicPr>
        <xdr:cNvPr id="8172" name="Picture 36">
          <a:extLst>
            <a:ext uri="{FF2B5EF4-FFF2-40B4-BE49-F238E27FC236}">
              <a16:creationId xmlns:a16="http://schemas.microsoft.com/office/drawing/2014/main" id="{89B43AF4-C85D-41D5-B7CE-1EE0E461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40"/>
        <a:stretch>
          <a:fillRect/>
        </a:stretch>
      </xdr:blipFill>
      <xdr:spPr bwMode="auto">
        <a:xfrm>
          <a:off x="8597503" y="590550"/>
          <a:ext cx="55364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377428</xdr:colOff>
      <xdr:row>2</xdr:row>
      <xdr:rowOff>0</xdr:rowOff>
    </xdr:from>
    <xdr:to>
      <xdr:col>7</xdr:col>
      <xdr:colOff>310753</xdr:colOff>
      <xdr:row>5</xdr:row>
      <xdr:rowOff>76200</xdr:rowOff>
    </xdr:to>
    <xdr:pic>
      <xdr:nvPicPr>
        <xdr:cNvPr id="8173" name="Picture 14">
          <a:extLst>
            <a:ext uri="{FF2B5EF4-FFF2-40B4-BE49-F238E27FC236}">
              <a16:creationId xmlns:a16="http://schemas.microsoft.com/office/drawing/2014/main" id="{ACF98B66-E2A5-46B7-A717-4BC3B555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79" t="12360" r="10902" b="10255"/>
        <a:stretch>
          <a:fillRect/>
        </a:stretch>
      </xdr:blipFill>
      <xdr:spPr bwMode="auto">
        <a:xfrm>
          <a:off x="9253537" y="619125"/>
          <a:ext cx="635794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58341</xdr:colOff>
      <xdr:row>2</xdr:row>
      <xdr:rowOff>79771</xdr:rowOff>
    </xdr:from>
    <xdr:to>
      <xdr:col>5</xdr:col>
      <xdr:colOff>410766</xdr:colOff>
      <xdr:row>5</xdr:row>
      <xdr:rowOff>13096</xdr:rowOff>
    </xdr:to>
    <xdr:pic>
      <xdr:nvPicPr>
        <xdr:cNvPr id="8174" name="Picture 1">
          <a:extLst>
            <a:ext uri="{FF2B5EF4-FFF2-40B4-BE49-F238E27FC236}">
              <a16:creationId xmlns:a16="http://schemas.microsoft.com/office/drawing/2014/main" id="{72CA04FE-6AD5-42B5-956B-D34385F3A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044" y="698896"/>
          <a:ext cx="85844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33</xdr:row>
      <xdr:rowOff>142875</xdr:rowOff>
    </xdr:from>
    <xdr:to>
      <xdr:col>0</xdr:col>
      <xdr:colOff>542925</xdr:colOff>
      <xdr:row>35</xdr:row>
      <xdr:rowOff>180975</xdr:rowOff>
    </xdr:to>
    <xdr:pic>
      <xdr:nvPicPr>
        <xdr:cNvPr id="8175" name="Picture 36">
          <a:extLst>
            <a:ext uri="{FF2B5EF4-FFF2-40B4-BE49-F238E27FC236}">
              <a16:creationId xmlns:a16="http://schemas.microsoft.com/office/drawing/2014/main" id="{0A994346-0E25-4648-B5EC-4F54AD7D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40"/>
        <a:stretch>
          <a:fillRect/>
        </a:stretch>
      </xdr:blipFill>
      <xdr:spPr bwMode="auto">
        <a:xfrm>
          <a:off x="85725" y="5048250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120</xdr:row>
      <xdr:rowOff>123825</xdr:rowOff>
    </xdr:from>
    <xdr:to>
      <xdr:col>0</xdr:col>
      <xdr:colOff>523875</xdr:colOff>
      <xdr:row>121</xdr:row>
      <xdr:rowOff>123825</xdr:rowOff>
    </xdr:to>
    <xdr:pic>
      <xdr:nvPicPr>
        <xdr:cNvPr id="8176" name="Picture 1">
          <a:extLst>
            <a:ext uri="{FF2B5EF4-FFF2-40B4-BE49-F238E27FC236}">
              <a16:creationId xmlns:a16="http://schemas.microsoft.com/office/drawing/2014/main" id="{B09704BE-4C4C-4684-B926-BDE93BF2E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16455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85</xdr:row>
      <xdr:rowOff>85725</xdr:rowOff>
    </xdr:from>
    <xdr:to>
      <xdr:col>0</xdr:col>
      <xdr:colOff>552450</xdr:colOff>
      <xdr:row>86</xdr:row>
      <xdr:rowOff>123825</xdr:rowOff>
    </xdr:to>
    <xdr:pic>
      <xdr:nvPicPr>
        <xdr:cNvPr id="8177" name="Picture 1">
          <a:extLst>
            <a:ext uri="{FF2B5EF4-FFF2-40B4-BE49-F238E27FC236}">
              <a16:creationId xmlns:a16="http://schemas.microsoft.com/office/drawing/2014/main" id="{BF734AEE-35E8-4C9D-B953-34714DCAF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373225"/>
          <a:ext cx="5334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148</xdr:row>
      <xdr:rowOff>114300</xdr:rowOff>
    </xdr:from>
    <xdr:to>
      <xdr:col>0</xdr:col>
      <xdr:colOff>523875</xdr:colOff>
      <xdr:row>149</xdr:row>
      <xdr:rowOff>142875</xdr:rowOff>
    </xdr:to>
    <xdr:pic>
      <xdr:nvPicPr>
        <xdr:cNvPr id="8178" name="Picture 1">
          <a:extLst>
            <a:ext uri="{FF2B5EF4-FFF2-40B4-BE49-F238E27FC236}">
              <a16:creationId xmlns:a16="http://schemas.microsoft.com/office/drawing/2014/main" id="{6C212090-059B-4477-9BE2-D1BC0EC2D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57475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174</xdr:row>
      <xdr:rowOff>133350</xdr:rowOff>
    </xdr:from>
    <xdr:to>
      <xdr:col>0</xdr:col>
      <xdr:colOff>523875</xdr:colOff>
      <xdr:row>175</xdr:row>
      <xdr:rowOff>152400</xdr:rowOff>
    </xdr:to>
    <xdr:pic>
      <xdr:nvPicPr>
        <xdr:cNvPr id="8180" name="Picture 1">
          <a:extLst>
            <a:ext uri="{FF2B5EF4-FFF2-40B4-BE49-F238E27FC236}">
              <a16:creationId xmlns:a16="http://schemas.microsoft.com/office/drawing/2014/main" id="{678A790D-C3AB-44D2-AA17-10D982256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43281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193</xdr:row>
      <xdr:rowOff>190500</xdr:rowOff>
    </xdr:from>
    <xdr:to>
      <xdr:col>0</xdr:col>
      <xdr:colOff>533400</xdr:colOff>
      <xdr:row>194</xdr:row>
      <xdr:rowOff>180975</xdr:rowOff>
    </xdr:to>
    <xdr:pic>
      <xdr:nvPicPr>
        <xdr:cNvPr id="8181" name="Picture 1">
          <a:extLst>
            <a:ext uri="{FF2B5EF4-FFF2-40B4-BE49-F238E27FC236}">
              <a16:creationId xmlns:a16="http://schemas.microsoft.com/office/drawing/2014/main" id="{ADD047C1-73CD-459D-8AF8-357A5407E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749992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208</xdr:row>
      <xdr:rowOff>152400</xdr:rowOff>
    </xdr:from>
    <xdr:to>
      <xdr:col>0</xdr:col>
      <xdr:colOff>533400</xdr:colOff>
      <xdr:row>209</xdr:row>
      <xdr:rowOff>152400</xdr:rowOff>
    </xdr:to>
    <xdr:pic>
      <xdr:nvPicPr>
        <xdr:cNvPr id="8182" name="Picture 1">
          <a:extLst>
            <a:ext uri="{FF2B5EF4-FFF2-40B4-BE49-F238E27FC236}">
              <a16:creationId xmlns:a16="http://schemas.microsoft.com/office/drawing/2014/main" id="{CA664439-8CE6-4EFC-BC0C-18585072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984307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224</xdr:row>
      <xdr:rowOff>142875</xdr:rowOff>
    </xdr:from>
    <xdr:to>
      <xdr:col>0</xdr:col>
      <xdr:colOff>533400</xdr:colOff>
      <xdr:row>225</xdr:row>
      <xdr:rowOff>142875</xdr:rowOff>
    </xdr:to>
    <xdr:pic>
      <xdr:nvPicPr>
        <xdr:cNvPr id="8183" name="Picture 1">
          <a:extLst>
            <a:ext uri="{FF2B5EF4-FFF2-40B4-BE49-F238E27FC236}">
              <a16:creationId xmlns:a16="http://schemas.microsoft.com/office/drawing/2014/main" id="{58959BE1-66FB-4BDF-AA9F-131989BEC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15777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233</xdr:row>
      <xdr:rowOff>180975</xdr:rowOff>
    </xdr:from>
    <xdr:to>
      <xdr:col>0</xdr:col>
      <xdr:colOff>533400</xdr:colOff>
      <xdr:row>234</xdr:row>
      <xdr:rowOff>161925</xdr:rowOff>
    </xdr:to>
    <xdr:pic>
      <xdr:nvPicPr>
        <xdr:cNvPr id="8184" name="Picture 1">
          <a:extLst>
            <a:ext uri="{FF2B5EF4-FFF2-40B4-BE49-F238E27FC236}">
              <a16:creationId xmlns:a16="http://schemas.microsoft.com/office/drawing/2014/main" id="{CFC10E3D-05E5-4495-804F-C490ADED1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9961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252</xdr:row>
      <xdr:rowOff>152400</xdr:rowOff>
    </xdr:from>
    <xdr:to>
      <xdr:col>0</xdr:col>
      <xdr:colOff>523875</xdr:colOff>
      <xdr:row>253</xdr:row>
      <xdr:rowOff>152400</xdr:rowOff>
    </xdr:to>
    <xdr:pic>
      <xdr:nvPicPr>
        <xdr:cNvPr id="8185" name="Picture 1">
          <a:extLst>
            <a:ext uri="{FF2B5EF4-FFF2-40B4-BE49-F238E27FC236}">
              <a16:creationId xmlns:a16="http://schemas.microsoft.com/office/drawing/2014/main" id="{1FA4556A-05E8-4445-ACF5-A82E2B5BD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3108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273</xdr:row>
      <xdr:rowOff>171450</xdr:rowOff>
    </xdr:from>
    <xdr:to>
      <xdr:col>0</xdr:col>
      <xdr:colOff>523875</xdr:colOff>
      <xdr:row>274</xdr:row>
      <xdr:rowOff>142875</xdr:rowOff>
    </xdr:to>
    <xdr:pic>
      <xdr:nvPicPr>
        <xdr:cNvPr id="8186" name="Picture 1">
          <a:extLst>
            <a:ext uri="{FF2B5EF4-FFF2-40B4-BE49-F238E27FC236}">
              <a16:creationId xmlns:a16="http://schemas.microsoft.com/office/drawing/2014/main" id="{A189D958-1679-4529-BBEB-F33EC61AC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241607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294</xdr:row>
      <xdr:rowOff>161925</xdr:rowOff>
    </xdr:from>
    <xdr:to>
      <xdr:col>0</xdr:col>
      <xdr:colOff>523875</xdr:colOff>
      <xdr:row>295</xdr:row>
      <xdr:rowOff>142875</xdr:rowOff>
    </xdr:to>
    <xdr:pic>
      <xdr:nvPicPr>
        <xdr:cNvPr id="8187" name="Picture 1">
          <a:extLst>
            <a:ext uri="{FF2B5EF4-FFF2-40B4-BE49-F238E27FC236}">
              <a16:creationId xmlns:a16="http://schemas.microsoft.com/office/drawing/2014/main" id="{03428331-790E-47C0-A73A-35744F77E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52135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314</xdr:row>
      <xdr:rowOff>152400</xdr:rowOff>
    </xdr:from>
    <xdr:to>
      <xdr:col>0</xdr:col>
      <xdr:colOff>514350</xdr:colOff>
      <xdr:row>315</xdr:row>
      <xdr:rowOff>142875</xdr:rowOff>
    </xdr:to>
    <xdr:pic>
      <xdr:nvPicPr>
        <xdr:cNvPr id="8188" name="Picture 1">
          <a:extLst>
            <a:ext uri="{FF2B5EF4-FFF2-40B4-BE49-F238E27FC236}">
              <a16:creationId xmlns:a16="http://schemas.microsoft.com/office/drawing/2014/main" id="{6E02F20B-6DBC-4F8F-A8E3-1538F6D82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04266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326</xdr:row>
      <xdr:rowOff>190500</xdr:rowOff>
    </xdr:from>
    <xdr:to>
      <xdr:col>0</xdr:col>
      <xdr:colOff>523875</xdr:colOff>
      <xdr:row>327</xdr:row>
      <xdr:rowOff>133350</xdr:rowOff>
    </xdr:to>
    <xdr:pic>
      <xdr:nvPicPr>
        <xdr:cNvPr id="8189" name="Picture 1">
          <a:extLst>
            <a:ext uri="{FF2B5EF4-FFF2-40B4-BE49-F238E27FC236}">
              <a16:creationId xmlns:a16="http://schemas.microsoft.com/office/drawing/2014/main" id="{5D838DF2-F0DD-469A-BA71-0D07A0EA3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284595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340</xdr:row>
      <xdr:rowOff>228600</xdr:rowOff>
    </xdr:from>
    <xdr:to>
      <xdr:col>0</xdr:col>
      <xdr:colOff>523875</xdr:colOff>
      <xdr:row>341</xdr:row>
      <xdr:rowOff>142875</xdr:rowOff>
    </xdr:to>
    <xdr:pic>
      <xdr:nvPicPr>
        <xdr:cNvPr id="8190" name="Picture 1">
          <a:extLst>
            <a:ext uri="{FF2B5EF4-FFF2-40B4-BE49-F238E27FC236}">
              <a16:creationId xmlns:a16="http://schemas.microsoft.com/office/drawing/2014/main" id="{BC04B713-005B-4597-AD3D-BF6F5938C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569392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348</xdr:row>
      <xdr:rowOff>238125</xdr:rowOff>
    </xdr:from>
    <xdr:to>
      <xdr:col>0</xdr:col>
      <xdr:colOff>504825</xdr:colOff>
      <xdr:row>349</xdr:row>
      <xdr:rowOff>142875</xdr:rowOff>
    </xdr:to>
    <xdr:pic>
      <xdr:nvPicPr>
        <xdr:cNvPr id="8191" name="Picture 1">
          <a:extLst>
            <a:ext uri="{FF2B5EF4-FFF2-40B4-BE49-F238E27FC236}">
              <a16:creationId xmlns:a16="http://schemas.microsoft.com/office/drawing/2014/main" id="{83AFE7C0-F17E-4A5D-9C4F-38AEEC214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3989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372</xdr:row>
      <xdr:rowOff>190500</xdr:rowOff>
    </xdr:from>
    <xdr:to>
      <xdr:col>0</xdr:col>
      <xdr:colOff>533400</xdr:colOff>
      <xdr:row>373</xdr:row>
      <xdr:rowOff>133350</xdr:rowOff>
    </xdr:to>
    <xdr:pic>
      <xdr:nvPicPr>
        <xdr:cNvPr id="8192" name="Picture 1">
          <a:extLst>
            <a:ext uri="{FF2B5EF4-FFF2-40B4-BE49-F238E27FC236}">
              <a16:creationId xmlns:a16="http://schemas.microsoft.com/office/drawing/2014/main" id="{4B1CFC07-0E65-4CF9-9908-E9E2E80E8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10425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66675</xdr:colOff>
      <xdr:row>5</xdr:row>
      <xdr:rowOff>142875</xdr:rowOff>
    </xdr:from>
    <xdr:ext cx="466725" cy="276225"/>
    <xdr:pic>
      <xdr:nvPicPr>
        <xdr:cNvPr id="26" name="Picture 1">
          <a:extLst>
            <a:ext uri="{FF2B5EF4-FFF2-40B4-BE49-F238E27FC236}">
              <a16:creationId xmlns:a16="http://schemas.microsoft.com/office/drawing/2014/main" id="{804DE5B1-4771-4F42-93BE-2784CC635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6224825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432204</xdr:colOff>
      <xdr:row>2</xdr:row>
      <xdr:rowOff>19050</xdr:rowOff>
    </xdr:from>
    <xdr:to>
      <xdr:col>8</xdr:col>
      <xdr:colOff>419688</xdr:colOff>
      <xdr:row>4</xdr:row>
      <xdr:rowOff>186690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4EBC77-51C8-4463-8D50-F77A3BD08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0782" y="638175"/>
          <a:ext cx="814969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85725</xdr:rowOff>
    </xdr:from>
    <xdr:to>
      <xdr:col>2</xdr:col>
      <xdr:colOff>838200</xdr:colOff>
      <xdr:row>4</xdr:row>
      <xdr:rowOff>95250</xdr:rowOff>
    </xdr:to>
    <xdr:pic>
      <xdr:nvPicPr>
        <xdr:cNvPr id="5254" name="Picture 2">
          <a:extLst>
            <a:ext uri="{FF2B5EF4-FFF2-40B4-BE49-F238E27FC236}">
              <a16:creationId xmlns:a16="http://schemas.microsoft.com/office/drawing/2014/main" id="{EAD210B8-34E8-4CC7-B499-DCD44B84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85725"/>
          <a:ext cx="17049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30-06OUTDOOR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30-06OUTDOORS.COM" TargetMode="External"/><Relationship Id="rId2" Type="http://schemas.openxmlformats.org/officeDocument/2006/relationships/hyperlink" Target="mailto:MATT3006OUTDOORS@GMAIL.COM" TargetMode="External"/><Relationship Id="rId1" Type="http://schemas.openxmlformats.org/officeDocument/2006/relationships/hyperlink" Target="mailto:SALES@30-06OUTDOORS.COM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mailto:AMY3006OUTDOOR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3"/>
  <sheetViews>
    <sheetView tabSelected="1" topLeftCell="A352" zoomScale="80" zoomScaleNormal="80" zoomScaleSheetLayoutView="110" workbookViewId="0">
      <selection activeCell="J5" sqref="J5"/>
    </sheetView>
  </sheetViews>
  <sheetFormatPr defaultRowHeight="15" x14ac:dyDescent="0.25"/>
  <cols>
    <col min="1" max="1" width="9.140625" style="10" bestFit="1" customWidth="1"/>
    <col min="2" max="2" width="23.140625" bestFit="1" customWidth="1"/>
    <col min="3" max="3" width="22.7109375" style="14" customWidth="1"/>
    <col min="4" max="4" width="58" customWidth="1"/>
    <col min="5" max="5" width="7.5703125" bestFit="1" customWidth="1"/>
    <col min="6" max="6" width="12.5703125" style="24" customWidth="1"/>
    <col min="7" max="7" width="10.5703125" style="24" customWidth="1"/>
    <col min="8" max="8" width="12.42578125" style="23" bestFit="1" customWidth="1"/>
    <col min="9" max="9" width="8.42578125" style="22" bestFit="1" customWidth="1"/>
  </cols>
  <sheetData>
    <row r="1" spans="1:9" ht="33.75" customHeight="1" x14ac:dyDescent="0.35">
      <c r="A1" s="62"/>
      <c r="B1" s="82"/>
      <c r="C1" s="63"/>
      <c r="D1" s="81" t="s">
        <v>619</v>
      </c>
      <c r="E1" s="62"/>
      <c r="F1" s="82"/>
      <c r="G1" s="83" t="s">
        <v>605</v>
      </c>
      <c r="H1" s="64"/>
      <c r="I1" s="64"/>
    </row>
    <row r="2" spans="1:9" x14ac:dyDescent="0.25">
      <c r="D2" s="61" t="s">
        <v>618</v>
      </c>
      <c r="E2" s="10"/>
      <c r="F2" s="22"/>
      <c r="G2" s="22"/>
      <c r="H2" s="27"/>
    </row>
    <row r="3" spans="1:9" x14ac:dyDescent="0.25">
      <c r="D3" s="115" t="s">
        <v>664</v>
      </c>
      <c r="E3" s="10"/>
      <c r="F3" s="22"/>
      <c r="G3" s="22"/>
      <c r="H3" s="27"/>
    </row>
    <row r="4" spans="1:9" x14ac:dyDescent="0.25">
      <c r="B4" t="s">
        <v>617</v>
      </c>
      <c r="D4" s="115"/>
      <c r="E4" s="10"/>
      <c r="F4" s="22"/>
      <c r="G4" s="22"/>
      <c r="H4" s="27"/>
    </row>
    <row r="5" spans="1:9" x14ac:dyDescent="0.25">
      <c r="B5" t="s">
        <v>614</v>
      </c>
      <c r="E5" s="10"/>
      <c r="F5" s="22"/>
      <c r="G5" s="22"/>
      <c r="H5" s="26"/>
    </row>
    <row r="6" spans="1:9" ht="21.75" customHeight="1" x14ac:dyDescent="0.3">
      <c r="A6" s="103"/>
      <c r="B6" s="104"/>
      <c r="C6" s="95"/>
      <c r="D6" s="113" t="s">
        <v>650</v>
      </c>
      <c r="E6" s="8"/>
      <c r="F6" s="9"/>
      <c r="G6" s="23"/>
      <c r="H6" s="101"/>
      <c r="I6" s="23"/>
    </row>
    <row r="7" spans="1:9" s="1" customFormat="1" x14ac:dyDescent="0.25">
      <c r="A7" s="102"/>
      <c r="B7" s="96" t="s">
        <v>205</v>
      </c>
      <c r="C7" s="97" t="s">
        <v>162</v>
      </c>
      <c r="D7" s="96" t="s">
        <v>206</v>
      </c>
      <c r="E7" s="98" t="s">
        <v>384</v>
      </c>
      <c r="F7" s="99" t="s">
        <v>600</v>
      </c>
      <c r="G7" s="100" t="s">
        <v>461</v>
      </c>
      <c r="H7" s="100" t="s">
        <v>462</v>
      </c>
      <c r="I7" s="99" t="s">
        <v>463</v>
      </c>
    </row>
    <row r="8" spans="1:9" s="1" customFormat="1" x14ac:dyDescent="0.25">
      <c r="A8" s="55"/>
      <c r="B8" s="119" t="s">
        <v>622</v>
      </c>
      <c r="C8" s="126">
        <v>647164102807</v>
      </c>
      <c r="D8" s="120" t="s">
        <v>655</v>
      </c>
      <c r="E8" s="60" t="s">
        <v>653</v>
      </c>
      <c r="F8" s="48">
        <v>84</v>
      </c>
      <c r="G8" s="48">
        <v>75.599999999999994</v>
      </c>
      <c r="H8" s="48">
        <v>67.2</v>
      </c>
      <c r="I8" s="48">
        <v>109</v>
      </c>
    </row>
    <row r="9" spans="1:9" s="1" customFormat="1" x14ac:dyDescent="0.25">
      <c r="A9" s="55"/>
      <c r="B9" s="119" t="s">
        <v>651</v>
      </c>
      <c r="C9" s="126">
        <v>647164102814</v>
      </c>
      <c r="D9" s="120" t="s">
        <v>656</v>
      </c>
      <c r="E9" s="60" t="s">
        <v>654</v>
      </c>
      <c r="F9" s="48">
        <v>129</v>
      </c>
      <c r="G9" s="48">
        <v>116.1</v>
      </c>
      <c r="H9" s="48">
        <v>103.2</v>
      </c>
      <c r="I9" s="48">
        <v>169</v>
      </c>
    </row>
    <row r="10" spans="1:9" s="1" customFormat="1" x14ac:dyDescent="0.25">
      <c r="A10" s="55"/>
      <c r="B10" s="119" t="s">
        <v>623</v>
      </c>
      <c r="C10" s="126">
        <v>647164102821</v>
      </c>
      <c r="D10" s="120" t="s">
        <v>662</v>
      </c>
      <c r="E10" s="60" t="s">
        <v>653</v>
      </c>
      <c r="F10" s="48">
        <v>59</v>
      </c>
      <c r="G10" s="48">
        <v>53.1</v>
      </c>
      <c r="H10" s="48">
        <v>47.2</v>
      </c>
      <c r="I10" s="48">
        <v>79</v>
      </c>
    </row>
    <row r="11" spans="1:9" s="1" customFormat="1" x14ac:dyDescent="0.25">
      <c r="A11" s="55"/>
      <c r="B11" s="119" t="s">
        <v>658</v>
      </c>
      <c r="C11" s="126">
        <v>647164102913</v>
      </c>
      <c r="D11" s="120" t="s">
        <v>657</v>
      </c>
      <c r="E11" s="60">
        <v>1</v>
      </c>
      <c r="F11" s="48">
        <v>13</v>
      </c>
      <c r="G11" s="48">
        <v>11.7</v>
      </c>
      <c r="H11" s="48">
        <v>10.4</v>
      </c>
      <c r="I11" s="48">
        <v>19.95</v>
      </c>
    </row>
    <row r="12" spans="1:9" s="1" customFormat="1" x14ac:dyDescent="0.25">
      <c r="A12" s="55"/>
      <c r="B12" s="119" t="s">
        <v>659</v>
      </c>
      <c r="C12" s="126">
        <v>647164102920</v>
      </c>
      <c r="D12" s="120" t="s">
        <v>661</v>
      </c>
      <c r="E12" s="60">
        <v>1</v>
      </c>
      <c r="F12" s="48">
        <v>14</v>
      </c>
      <c r="G12" s="48">
        <v>12.6</v>
      </c>
      <c r="H12" s="48">
        <v>11.2</v>
      </c>
      <c r="I12" s="48">
        <v>24.95</v>
      </c>
    </row>
    <row r="13" spans="1:9" s="1" customFormat="1" x14ac:dyDescent="0.25">
      <c r="A13" s="55"/>
      <c r="B13" s="119" t="s">
        <v>660</v>
      </c>
      <c r="C13" s="126">
        <v>647164102937</v>
      </c>
      <c r="D13" s="120" t="s">
        <v>663</v>
      </c>
      <c r="E13" s="60">
        <v>1</v>
      </c>
      <c r="F13" s="48">
        <v>13</v>
      </c>
      <c r="G13" s="48">
        <v>11.7</v>
      </c>
      <c r="H13" s="48">
        <v>10.4</v>
      </c>
      <c r="I13" s="48">
        <v>19.95</v>
      </c>
    </row>
    <row r="14" spans="1:9" s="1" customFormat="1" x14ac:dyDescent="0.25">
      <c r="A14" s="73"/>
      <c r="B14" s="116"/>
      <c r="C14" s="117"/>
      <c r="D14" s="118"/>
      <c r="E14" s="73"/>
      <c r="F14" s="76"/>
      <c r="G14" s="76"/>
      <c r="H14" s="76"/>
      <c r="I14" s="76"/>
    </row>
    <row r="15" spans="1:9" s="1" customFormat="1" x14ac:dyDescent="0.25">
      <c r="A15" s="73"/>
      <c r="B15" s="106"/>
      <c r="C15" s="107"/>
      <c r="D15" s="75"/>
      <c r="E15" s="73"/>
      <c r="F15" s="76"/>
      <c r="G15" s="76"/>
      <c r="H15" s="76"/>
      <c r="I15" s="76"/>
    </row>
    <row r="16" spans="1:9" ht="22.5" customHeight="1" x14ac:dyDescent="0.3">
      <c r="A16" s="90"/>
      <c r="B16" s="91"/>
      <c r="C16" s="92"/>
      <c r="D16" s="113" t="s">
        <v>481</v>
      </c>
      <c r="E16" s="10"/>
      <c r="F16" s="22"/>
      <c r="G16" s="22"/>
      <c r="H16" s="43"/>
    </row>
    <row r="17" spans="1:9" s="19" customFormat="1" x14ac:dyDescent="0.25">
      <c r="A17" s="28"/>
      <c r="B17" s="96" t="s">
        <v>205</v>
      </c>
      <c r="C17" s="97" t="s">
        <v>162</v>
      </c>
      <c r="D17" s="96" t="s">
        <v>206</v>
      </c>
      <c r="E17" s="98" t="s">
        <v>384</v>
      </c>
      <c r="F17" s="99" t="s">
        <v>600</v>
      </c>
      <c r="G17" s="100" t="s">
        <v>461</v>
      </c>
      <c r="H17" s="100" t="s">
        <v>462</v>
      </c>
      <c r="I17" s="99" t="s">
        <v>463</v>
      </c>
    </row>
    <row r="18" spans="1:9" x14ac:dyDescent="0.25">
      <c r="A18" s="45"/>
      <c r="B18" s="49" t="s">
        <v>413</v>
      </c>
      <c r="C18" s="53">
        <v>647164101480</v>
      </c>
      <c r="D18" s="51" t="s">
        <v>471</v>
      </c>
      <c r="E18" s="60">
        <v>1</v>
      </c>
      <c r="F18" s="48">
        <v>64</v>
      </c>
      <c r="G18" s="47">
        <f t="shared" ref="G18:G38" si="0">SUM(F18-(F18*10%))</f>
        <v>57.6</v>
      </c>
      <c r="H18" s="48">
        <f t="shared" ref="H18:H38" si="1">SUM(F18-(F18*20%))</f>
        <v>51.2</v>
      </c>
      <c r="I18" s="47">
        <v>89</v>
      </c>
    </row>
    <row r="19" spans="1:9" x14ac:dyDescent="0.25">
      <c r="A19" s="45"/>
      <c r="B19" s="49" t="s">
        <v>414</v>
      </c>
      <c r="C19" s="50">
        <v>647164101497</v>
      </c>
      <c r="D19" s="51" t="s">
        <v>472</v>
      </c>
      <c r="E19" s="60">
        <v>1</v>
      </c>
      <c r="F19" s="48">
        <v>64</v>
      </c>
      <c r="G19" s="47">
        <f t="shared" si="0"/>
        <v>57.6</v>
      </c>
      <c r="H19" s="48">
        <f t="shared" si="1"/>
        <v>51.2</v>
      </c>
      <c r="I19" s="47">
        <v>89</v>
      </c>
    </row>
    <row r="20" spans="1:9" x14ac:dyDescent="0.25">
      <c r="A20" s="45"/>
      <c r="B20" s="49" t="s">
        <v>415</v>
      </c>
      <c r="C20" s="50">
        <v>647164101503</v>
      </c>
      <c r="D20" s="51" t="s">
        <v>473</v>
      </c>
      <c r="E20" s="60">
        <v>1</v>
      </c>
      <c r="F20" s="48">
        <v>71</v>
      </c>
      <c r="G20" s="47">
        <f t="shared" si="0"/>
        <v>63.9</v>
      </c>
      <c r="H20" s="48">
        <f t="shared" si="1"/>
        <v>56.8</v>
      </c>
      <c r="I20" s="47">
        <v>94</v>
      </c>
    </row>
    <row r="21" spans="1:9" x14ac:dyDescent="0.25">
      <c r="A21" s="45"/>
      <c r="B21" s="49" t="s">
        <v>416</v>
      </c>
      <c r="C21" s="50">
        <v>647164101510</v>
      </c>
      <c r="D21" s="51" t="s">
        <v>474</v>
      </c>
      <c r="E21" s="60">
        <v>1</v>
      </c>
      <c r="F21" s="48">
        <v>71</v>
      </c>
      <c r="G21" s="47">
        <f t="shared" si="0"/>
        <v>63.9</v>
      </c>
      <c r="H21" s="48">
        <f t="shared" si="1"/>
        <v>56.8</v>
      </c>
      <c r="I21" s="47">
        <v>94</v>
      </c>
    </row>
    <row r="22" spans="1:9" x14ac:dyDescent="0.25">
      <c r="A22" s="45"/>
      <c r="B22" s="49" t="s">
        <v>417</v>
      </c>
      <c r="C22" s="50">
        <v>647164101527</v>
      </c>
      <c r="D22" s="51" t="s">
        <v>475</v>
      </c>
      <c r="E22" s="60">
        <v>1</v>
      </c>
      <c r="F22" s="48">
        <v>75</v>
      </c>
      <c r="G22" s="47">
        <f t="shared" si="0"/>
        <v>67.5</v>
      </c>
      <c r="H22" s="48">
        <f t="shared" si="1"/>
        <v>60</v>
      </c>
      <c r="I22" s="47">
        <v>99</v>
      </c>
    </row>
    <row r="23" spans="1:9" x14ac:dyDescent="0.25">
      <c r="A23" s="45"/>
      <c r="B23" s="49" t="s">
        <v>418</v>
      </c>
      <c r="C23" s="50">
        <v>647164101534</v>
      </c>
      <c r="D23" s="51" t="s">
        <v>476</v>
      </c>
      <c r="E23" s="60">
        <v>1</v>
      </c>
      <c r="F23" s="48">
        <v>75</v>
      </c>
      <c r="G23" s="47">
        <f t="shared" si="0"/>
        <v>67.5</v>
      </c>
      <c r="H23" s="48">
        <f t="shared" si="1"/>
        <v>60</v>
      </c>
      <c r="I23" s="47">
        <v>99</v>
      </c>
    </row>
    <row r="24" spans="1:9" x14ac:dyDescent="0.25">
      <c r="A24" s="45"/>
      <c r="B24" s="49" t="s">
        <v>419</v>
      </c>
      <c r="C24" s="50">
        <v>647164101541</v>
      </c>
      <c r="D24" s="51" t="s">
        <v>477</v>
      </c>
      <c r="E24" s="60">
        <v>1</v>
      </c>
      <c r="F24" s="48">
        <v>75</v>
      </c>
      <c r="G24" s="47">
        <f t="shared" si="0"/>
        <v>67.5</v>
      </c>
      <c r="H24" s="48">
        <f t="shared" si="1"/>
        <v>60</v>
      </c>
      <c r="I24" s="47">
        <v>99</v>
      </c>
    </row>
    <row r="25" spans="1:9" x14ac:dyDescent="0.25">
      <c r="A25" s="45"/>
      <c r="B25" s="49" t="s">
        <v>420</v>
      </c>
      <c r="C25" s="50">
        <v>647164101558</v>
      </c>
      <c r="D25" s="51" t="s">
        <v>478</v>
      </c>
      <c r="E25" s="60">
        <v>1</v>
      </c>
      <c r="F25" s="48">
        <v>88</v>
      </c>
      <c r="G25" s="47">
        <f t="shared" si="0"/>
        <v>79.2</v>
      </c>
      <c r="H25" s="48">
        <f t="shared" si="1"/>
        <v>70.400000000000006</v>
      </c>
      <c r="I25" s="47">
        <v>119</v>
      </c>
    </row>
    <row r="26" spans="1:9" x14ac:dyDescent="0.25">
      <c r="A26" s="45"/>
      <c r="B26" s="49" t="s">
        <v>421</v>
      </c>
      <c r="C26" s="50">
        <v>647164101565</v>
      </c>
      <c r="D26" s="51" t="s">
        <v>479</v>
      </c>
      <c r="E26" s="60">
        <v>1</v>
      </c>
      <c r="F26" s="48">
        <v>88</v>
      </c>
      <c r="G26" s="47">
        <f t="shared" si="0"/>
        <v>79.2</v>
      </c>
      <c r="H26" s="48">
        <f t="shared" si="1"/>
        <v>70.400000000000006</v>
      </c>
      <c r="I26" s="47">
        <v>119</v>
      </c>
    </row>
    <row r="27" spans="1:9" x14ac:dyDescent="0.25">
      <c r="A27" s="45"/>
      <c r="B27" s="49" t="s">
        <v>422</v>
      </c>
      <c r="C27" s="50">
        <v>647164101572</v>
      </c>
      <c r="D27" s="51" t="s">
        <v>480</v>
      </c>
      <c r="E27" s="60">
        <v>1</v>
      </c>
      <c r="F27" s="48">
        <v>88</v>
      </c>
      <c r="G27" s="47">
        <f t="shared" si="0"/>
        <v>79.2</v>
      </c>
      <c r="H27" s="48">
        <f t="shared" si="1"/>
        <v>70.400000000000006</v>
      </c>
      <c r="I27" s="47">
        <v>119</v>
      </c>
    </row>
    <row r="28" spans="1:9" x14ac:dyDescent="0.25">
      <c r="A28" s="45"/>
      <c r="B28" s="49" t="s">
        <v>423</v>
      </c>
      <c r="C28" s="57">
        <v>647164101589</v>
      </c>
      <c r="D28" s="51" t="s">
        <v>464</v>
      </c>
      <c r="E28" s="60">
        <v>1</v>
      </c>
      <c r="F28" s="48">
        <v>129</v>
      </c>
      <c r="G28" s="47">
        <f t="shared" si="0"/>
        <v>116.1</v>
      </c>
      <c r="H28" s="48">
        <f t="shared" si="1"/>
        <v>103.2</v>
      </c>
      <c r="I28" s="47">
        <v>199</v>
      </c>
    </row>
    <row r="29" spans="1:9" x14ac:dyDescent="0.25">
      <c r="A29" s="45"/>
      <c r="B29" s="49" t="s">
        <v>425</v>
      </c>
      <c r="C29" s="52">
        <v>647164101596</v>
      </c>
      <c r="D29" s="51" t="s">
        <v>465</v>
      </c>
      <c r="E29" s="60">
        <v>1</v>
      </c>
      <c r="F29" s="48">
        <v>259</v>
      </c>
      <c r="G29" s="47">
        <f t="shared" si="0"/>
        <v>233.1</v>
      </c>
      <c r="H29" s="48">
        <f t="shared" si="1"/>
        <v>207.2</v>
      </c>
      <c r="I29" s="47">
        <v>329</v>
      </c>
    </row>
    <row r="30" spans="1:9" x14ac:dyDescent="0.25">
      <c r="A30" s="45"/>
      <c r="B30" s="49" t="s">
        <v>424</v>
      </c>
      <c r="C30" s="57">
        <v>647164101602</v>
      </c>
      <c r="D30" s="51" t="s">
        <v>466</v>
      </c>
      <c r="E30" s="60">
        <v>1</v>
      </c>
      <c r="F30" s="48">
        <v>259</v>
      </c>
      <c r="G30" s="47">
        <f t="shared" si="0"/>
        <v>233.1</v>
      </c>
      <c r="H30" s="48">
        <f t="shared" si="1"/>
        <v>207.2</v>
      </c>
      <c r="I30" s="47">
        <v>329</v>
      </c>
    </row>
    <row r="31" spans="1:9" x14ac:dyDescent="0.25">
      <c r="A31" s="46"/>
      <c r="B31" s="51" t="s">
        <v>467</v>
      </c>
      <c r="C31" s="57">
        <v>647164101619</v>
      </c>
      <c r="D31" s="51" t="s">
        <v>468</v>
      </c>
      <c r="E31" s="60">
        <v>1</v>
      </c>
      <c r="F31" s="48">
        <v>259</v>
      </c>
      <c r="G31" s="47">
        <f t="shared" si="0"/>
        <v>233.1</v>
      </c>
      <c r="H31" s="48">
        <f t="shared" si="1"/>
        <v>207.2</v>
      </c>
      <c r="I31" s="47">
        <v>329</v>
      </c>
    </row>
    <row r="32" spans="1:9" x14ac:dyDescent="0.25">
      <c r="A32" s="46"/>
      <c r="B32" s="51" t="s">
        <v>469</v>
      </c>
      <c r="C32" s="57">
        <v>647164101626</v>
      </c>
      <c r="D32" s="51" t="s">
        <v>470</v>
      </c>
      <c r="E32" s="60">
        <v>1</v>
      </c>
      <c r="F32" s="48">
        <v>259</v>
      </c>
      <c r="G32" s="47">
        <f t="shared" si="0"/>
        <v>233.1</v>
      </c>
      <c r="H32" s="48">
        <f t="shared" si="1"/>
        <v>207.2</v>
      </c>
      <c r="I32" s="47">
        <v>329</v>
      </c>
    </row>
    <row r="33" spans="1:9" x14ac:dyDescent="0.25">
      <c r="E33" s="10"/>
      <c r="F33" s="23"/>
      <c r="G33" s="23"/>
      <c r="I33" s="24"/>
    </row>
    <row r="34" spans="1:9" x14ac:dyDescent="0.25">
      <c r="E34" s="10"/>
      <c r="F34" s="23"/>
      <c r="G34" s="23"/>
      <c r="H34" s="101"/>
      <c r="I34" s="24"/>
    </row>
    <row r="35" spans="1:9" ht="21" customHeight="1" x14ac:dyDescent="0.3">
      <c r="A35" s="90"/>
      <c r="B35" s="91"/>
      <c r="C35" s="92"/>
      <c r="D35" s="113" t="s">
        <v>426</v>
      </c>
      <c r="E35" s="10"/>
      <c r="F35" s="23"/>
      <c r="G35" s="23"/>
      <c r="H35" s="43"/>
      <c r="I35" s="24"/>
    </row>
    <row r="36" spans="1:9" x14ac:dyDescent="0.25">
      <c r="A36" s="29"/>
      <c r="B36" s="96" t="s">
        <v>205</v>
      </c>
      <c r="C36" s="97" t="s">
        <v>162</v>
      </c>
      <c r="D36" s="96" t="s">
        <v>206</v>
      </c>
      <c r="E36" s="98" t="s">
        <v>384</v>
      </c>
      <c r="F36" s="99" t="s">
        <v>600</v>
      </c>
      <c r="G36" s="100" t="s">
        <v>461</v>
      </c>
      <c r="H36" s="100" t="s">
        <v>462</v>
      </c>
      <c r="I36" s="99" t="s">
        <v>463</v>
      </c>
    </row>
    <row r="37" spans="1:9" x14ac:dyDescent="0.25">
      <c r="A37" s="46"/>
      <c r="B37" s="54" t="s">
        <v>436</v>
      </c>
      <c r="C37" s="53">
        <v>647164101206</v>
      </c>
      <c r="D37" s="54" t="s">
        <v>438</v>
      </c>
      <c r="E37" s="60">
        <v>1</v>
      </c>
      <c r="F37" s="48">
        <v>350</v>
      </c>
      <c r="G37" s="48">
        <f t="shared" si="0"/>
        <v>315</v>
      </c>
      <c r="H37" s="48">
        <f t="shared" si="1"/>
        <v>280</v>
      </c>
      <c r="I37" s="48">
        <v>429</v>
      </c>
    </row>
    <row r="38" spans="1:9" x14ac:dyDescent="0.25">
      <c r="A38" s="46"/>
      <c r="B38" s="51" t="s">
        <v>437</v>
      </c>
      <c r="C38" s="50">
        <v>647164101213</v>
      </c>
      <c r="D38" s="51" t="s">
        <v>439</v>
      </c>
      <c r="E38" s="60">
        <v>1</v>
      </c>
      <c r="F38" s="48">
        <v>260</v>
      </c>
      <c r="G38" s="48">
        <f t="shared" si="0"/>
        <v>234</v>
      </c>
      <c r="H38" s="48">
        <f t="shared" si="1"/>
        <v>208</v>
      </c>
      <c r="I38" s="48" t="s">
        <v>440</v>
      </c>
    </row>
    <row r="39" spans="1:9" s="13" customFormat="1" x14ac:dyDescent="0.25">
      <c r="A39" s="55"/>
      <c r="B39" s="54" t="s">
        <v>582</v>
      </c>
      <c r="C39" s="50">
        <v>647164102401</v>
      </c>
      <c r="D39" s="54" t="s">
        <v>612</v>
      </c>
      <c r="E39" s="60" t="s">
        <v>581</v>
      </c>
      <c r="F39" s="48">
        <v>240</v>
      </c>
      <c r="G39" s="48">
        <v>216</v>
      </c>
      <c r="H39" s="48">
        <v>192</v>
      </c>
      <c r="I39" s="48">
        <v>329</v>
      </c>
    </row>
    <row r="40" spans="1:9" s="13" customFormat="1" x14ac:dyDescent="0.25">
      <c r="A40" s="55"/>
      <c r="B40" s="54" t="s">
        <v>583</v>
      </c>
      <c r="C40" s="56">
        <v>647164102418</v>
      </c>
      <c r="D40" s="54" t="s">
        <v>613</v>
      </c>
      <c r="E40" s="60" t="s">
        <v>581</v>
      </c>
      <c r="F40" s="48">
        <v>260</v>
      </c>
      <c r="G40" s="48">
        <v>234</v>
      </c>
      <c r="H40" s="48">
        <v>208</v>
      </c>
      <c r="I40" s="48">
        <v>359</v>
      </c>
    </row>
    <row r="41" spans="1:9" s="13" customFormat="1" x14ac:dyDescent="0.25">
      <c r="A41" s="55"/>
      <c r="B41" s="121" t="s">
        <v>630</v>
      </c>
      <c r="C41" s="125">
        <v>647164102845</v>
      </c>
      <c r="D41" s="121" t="s">
        <v>631</v>
      </c>
      <c r="E41" s="60" t="s">
        <v>581</v>
      </c>
      <c r="F41" s="48">
        <v>250</v>
      </c>
      <c r="G41" s="48">
        <v>225</v>
      </c>
      <c r="H41" s="48">
        <v>200</v>
      </c>
      <c r="I41" s="48">
        <v>349</v>
      </c>
    </row>
    <row r="42" spans="1:9" x14ac:dyDescent="0.25">
      <c r="G42" s="23"/>
      <c r="I42" s="23"/>
    </row>
    <row r="43" spans="1:9" ht="15.75" customHeight="1" x14ac:dyDescent="0.25">
      <c r="D43" s="2"/>
      <c r="G43" s="23"/>
      <c r="H43" s="101"/>
      <c r="I43" s="23"/>
    </row>
    <row r="44" spans="1:9" ht="21" customHeight="1" x14ac:dyDescent="0.3">
      <c r="A44" s="90"/>
      <c r="B44" s="91"/>
      <c r="C44" s="92"/>
      <c r="D44" s="114" t="s">
        <v>636</v>
      </c>
      <c r="G44" s="23"/>
      <c r="H44" s="43"/>
      <c r="I44" s="23"/>
    </row>
    <row r="45" spans="1:9" x14ac:dyDescent="0.25">
      <c r="A45" s="65"/>
      <c r="B45" s="96" t="s">
        <v>205</v>
      </c>
      <c r="C45" s="97" t="s">
        <v>162</v>
      </c>
      <c r="D45" s="96" t="s">
        <v>206</v>
      </c>
      <c r="E45" s="98" t="s">
        <v>384</v>
      </c>
      <c r="F45" s="99" t="s">
        <v>600</v>
      </c>
      <c r="G45" s="100" t="s">
        <v>461</v>
      </c>
      <c r="H45" s="100" t="s">
        <v>462</v>
      </c>
      <c r="I45" s="99" t="s">
        <v>463</v>
      </c>
    </row>
    <row r="46" spans="1:9" s="4" customFormat="1" x14ac:dyDescent="0.25">
      <c r="A46" s="55"/>
      <c r="B46" s="54" t="s">
        <v>433</v>
      </c>
      <c r="C46" s="58">
        <v>647164101930</v>
      </c>
      <c r="D46" s="54" t="s">
        <v>434</v>
      </c>
      <c r="E46" s="60">
        <v>1</v>
      </c>
      <c r="F46" s="48">
        <v>122</v>
      </c>
      <c r="G46" s="48">
        <f t="shared" ref="G46:G53" si="2">SUM(F46-(F46*10%))</f>
        <v>109.8</v>
      </c>
      <c r="H46" s="48">
        <f t="shared" ref="H46:H53" si="3">SUM(F46-(F46*20%))</f>
        <v>97.6</v>
      </c>
      <c r="I46" s="48">
        <v>169</v>
      </c>
    </row>
    <row r="47" spans="1:9" s="4" customFormat="1" x14ac:dyDescent="0.25">
      <c r="A47" s="55"/>
      <c r="B47" s="59" t="s">
        <v>351</v>
      </c>
      <c r="C47" s="56">
        <v>647164900007</v>
      </c>
      <c r="D47" s="54" t="s">
        <v>427</v>
      </c>
      <c r="E47" s="60">
        <v>1</v>
      </c>
      <c r="F47" s="48">
        <v>255</v>
      </c>
      <c r="G47" s="48">
        <f t="shared" si="2"/>
        <v>229.5</v>
      </c>
      <c r="H47" s="48">
        <f t="shared" si="3"/>
        <v>204</v>
      </c>
      <c r="I47" s="48">
        <v>359</v>
      </c>
    </row>
    <row r="48" spans="1:9" s="4" customFormat="1" x14ac:dyDescent="0.25">
      <c r="A48" s="55"/>
      <c r="B48" s="59" t="s">
        <v>352</v>
      </c>
      <c r="C48" s="56">
        <v>647164900014</v>
      </c>
      <c r="D48" s="54" t="s">
        <v>428</v>
      </c>
      <c r="E48" s="60">
        <v>1</v>
      </c>
      <c r="F48" s="48">
        <v>219</v>
      </c>
      <c r="G48" s="48">
        <f t="shared" si="2"/>
        <v>197.1</v>
      </c>
      <c r="H48" s="48">
        <f t="shared" si="3"/>
        <v>175.2</v>
      </c>
      <c r="I48" s="48">
        <v>289</v>
      </c>
    </row>
    <row r="49" spans="1:9" s="4" customFormat="1" x14ac:dyDescent="0.25">
      <c r="A49" s="55"/>
      <c r="B49" s="59" t="s">
        <v>353</v>
      </c>
      <c r="C49" s="56">
        <v>647164900021</v>
      </c>
      <c r="D49" s="54" t="s">
        <v>429</v>
      </c>
      <c r="E49" s="60">
        <v>1</v>
      </c>
      <c r="F49" s="48">
        <v>184</v>
      </c>
      <c r="G49" s="48">
        <f t="shared" si="2"/>
        <v>165.6</v>
      </c>
      <c r="H49" s="48">
        <f t="shared" si="3"/>
        <v>147.19999999999999</v>
      </c>
      <c r="I49" s="48">
        <v>249</v>
      </c>
    </row>
    <row r="50" spans="1:9" s="4" customFormat="1" x14ac:dyDescent="0.25">
      <c r="A50" s="55"/>
      <c r="B50" s="59" t="s">
        <v>354</v>
      </c>
      <c r="C50" s="56">
        <v>647164900038</v>
      </c>
      <c r="D50" s="54" t="s">
        <v>430</v>
      </c>
      <c r="E50" s="60">
        <v>1</v>
      </c>
      <c r="F50" s="48">
        <v>109</v>
      </c>
      <c r="G50" s="48">
        <f t="shared" si="2"/>
        <v>98.1</v>
      </c>
      <c r="H50" s="48">
        <f t="shared" si="3"/>
        <v>87.2</v>
      </c>
      <c r="I50" s="48">
        <v>159</v>
      </c>
    </row>
    <row r="51" spans="1:9" s="4" customFormat="1" x14ac:dyDescent="0.25">
      <c r="A51" s="55"/>
      <c r="B51" s="59" t="s">
        <v>355</v>
      </c>
      <c r="C51" s="56">
        <v>647164900045</v>
      </c>
      <c r="D51" s="54" t="s">
        <v>357</v>
      </c>
      <c r="E51" s="60">
        <v>6</v>
      </c>
      <c r="F51" s="48">
        <v>28</v>
      </c>
      <c r="G51" s="48">
        <f t="shared" si="2"/>
        <v>25.2</v>
      </c>
      <c r="H51" s="48">
        <f t="shared" si="3"/>
        <v>22.4</v>
      </c>
      <c r="I51" s="48">
        <v>42</v>
      </c>
    </row>
    <row r="52" spans="1:9" s="4" customFormat="1" x14ac:dyDescent="0.25">
      <c r="A52" s="55"/>
      <c r="B52" s="59" t="s">
        <v>356</v>
      </c>
      <c r="C52" s="56">
        <v>647164900052</v>
      </c>
      <c r="D52" s="54" t="s">
        <v>358</v>
      </c>
      <c r="E52" s="60">
        <v>6</v>
      </c>
      <c r="F52" s="48">
        <v>39</v>
      </c>
      <c r="G52" s="48">
        <f t="shared" si="2"/>
        <v>35.1</v>
      </c>
      <c r="H52" s="48">
        <f t="shared" si="3"/>
        <v>31.2</v>
      </c>
      <c r="I52" s="48">
        <v>54</v>
      </c>
    </row>
    <row r="53" spans="1:9" s="4" customFormat="1" x14ac:dyDescent="0.25">
      <c r="A53" s="55"/>
      <c r="B53" s="59" t="s">
        <v>431</v>
      </c>
      <c r="C53" s="58">
        <v>647164101954</v>
      </c>
      <c r="D53" s="54" t="s">
        <v>432</v>
      </c>
      <c r="E53" s="60">
        <v>4</v>
      </c>
      <c r="F53" s="48">
        <v>65</v>
      </c>
      <c r="G53" s="48">
        <f t="shared" si="2"/>
        <v>58.5</v>
      </c>
      <c r="H53" s="48">
        <f t="shared" si="3"/>
        <v>52</v>
      </c>
      <c r="I53" s="48">
        <v>89</v>
      </c>
    </row>
    <row r="54" spans="1:9" s="4" customFormat="1" x14ac:dyDescent="0.25">
      <c r="A54" s="55"/>
      <c r="B54" s="122" t="s">
        <v>624</v>
      </c>
      <c r="C54" s="125">
        <v>647164102852</v>
      </c>
      <c r="D54" s="124" t="s">
        <v>632</v>
      </c>
      <c r="E54" s="60">
        <v>1</v>
      </c>
      <c r="F54" s="48">
        <v>110</v>
      </c>
      <c r="G54" s="48">
        <v>99</v>
      </c>
      <c r="H54" s="48">
        <v>88</v>
      </c>
      <c r="I54" s="48">
        <v>149</v>
      </c>
    </row>
    <row r="55" spans="1:9" s="4" customFormat="1" x14ac:dyDescent="0.25">
      <c r="A55" s="55"/>
      <c r="B55" s="122" t="s">
        <v>625</v>
      </c>
      <c r="C55" s="125">
        <v>647164102869</v>
      </c>
      <c r="D55" s="124" t="s">
        <v>634</v>
      </c>
      <c r="E55" s="60">
        <v>1</v>
      </c>
      <c r="F55" s="48">
        <v>55</v>
      </c>
      <c r="G55" s="48">
        <v>49.5</v>
      </c>
      <c r="H55" s="48">
        <v>44</v>
      </c>
      <c r="I55" s="48">
        <v>79</v>
      </c>
    </row>
    <row r="56" spans="1:9" s="4" customFormat="1" x14ac:dyDescent="0.25">
      <c r="A56" s="55"/>
      <c r="B56" s="122" t="s">
        <v>626</v>
      </c>
      <c r="C56" s="125">
        <v>647164102876</v>
      </c>
      <c r="D56" s="124" t="s">
        <v>633</v>
      </c>
      <c r="E56" s="60">
        <v>1</v>
      </c>
      <c r="F56" s="48">
        <v>60</v>
      </c>
      <c r="G56" s="48">
        <v>54</v>
      </c>
      <c r="H56" s="48">
        <v>48</v>
      </c>
      <c r="I56" s="48">
        <v>89</v>
      </c>
    </row>
    <row r="57" spans="1:9" x14ac:dyDescent="0.25">
      <c r="A57" s="55"/>
      <c r="B57" s="122" t="s">
        <v>627</v>
      </c>
      <c r="C57" s="125">
        <v>647164102883</v>
      </c>
      <c r="D57" s="124" t="s">
        <v>635</v>
      </c>
      <c r="E57" s="60">
        <v>1</v>
      </c>
      <c r="F57" s="48">
        <v>55</v>
      </c>
      <c r="G57" s="48">
        <v>49.5</v>
      </c>
      <c r="H57" s="48">
        <v>44</v>
      </c>
      <c r="I57" s="48">
        <v>79</v>
      </c>
    </row>
    <row r="58" spans="1:9" x14ac:dyDescent="0.25">
      <c r="A58" s="73"/>
      <c r="B58" s="135"/>
      <c r="C58" s="136"/>
      <c r="D58" s="137"/>
      <c r="E58" s="73"/>
      <c r="F58" s="76"/>
      <c r="G58" s="76"/>
      <c r="H58" s="76"/>
      <c r="I58" s="76"/>
    </row>
    <row r="59" spans="1:9" ht="15.75" customHeight="1" x14ac:dyDescent="0.25">
      <c r="F59" s="23"/>
      <c r="G59" s="23"/>
      <c r="H59" s="101"/>
      <c r="I59" s="24"/>
    </row>
    <row r="60" spans="1:9" ht="20.25" customHeight="1" x14ac:dyDescent="0.3">
      <c r="A60" s="90"/>
      <c r="B60" s="91"/>
      <c r="C60" s="92"/>
      <c r="D60" s="113" t="s">
        <v>593</v>
      </c>
      <c r="F60" s="23"/>
      <c r="G60" s="23"/>
      <c r="H60" s="43"/>
      <c r="I60" s="24"/>
    </row>
    <row r="61" spans="1:9" x14ac:dyDescent="0.25">
      <c r="A61" s="66"/>
      <c r="B61" s="96" t="s">
        <v>205</v>
      </c>
      <c r="C61" s="97" t="s">
        <v>162</v>
      </c>
      <c r="D61" s="96" t="s">
        <v>206</v>
      </c>
      <c r="E61" s="98" t="s">
        <v>384</v>
      </c>
      <c r="F61" s="99" t="s">
        <v>600</v>
      </c>
      <c r="G61" s="100" t="s">
        <v>461</v>
      </c>
      <c r="H61" s="100" t="s">
        <v>462</v>
      </c>
      <c r="I61" s="99" t="s">
        <v>463</v>
      </c>
    </row>
    <row r="62" spans="1:9" s="40" customFormat="1" x14ac:dyDescent="0.25">
      <c r="A62" s="69"/>
      <c r="B62" s="70" t="s">
        <v>515</v>
      </c>
      <c r="C62" s="50">
        <v>647164102425</v>
      </c>
      <c r="D62" s="71" t="s">
        <v>516</v>
      </c>
      <c r="E62" s="79">
        <v>3</v>
      </c>
      <c r="F62" s="68">
        <v>28</v>
      </c>
      <c r="G62" s="68">
        <v>25.2</v>
      </c>
      <c r="H62" s="68">
        <v>22.4</v>
      </c>
      <c r="I62" s="68">
        <v>39.950000000000003</v>
      </c>
    </row>
    <row r="63" spans="1:9" s="40" customFormat="1" x14ac:dyDescent="0.25">
      <c r="A63" s="69"/>
      <c r="B63" s="70" t="s">
        <v>517</v>
      </c>
      <c r="C63" s="50">
        <v>647164102197</v>
      </c>
      <c r="D63" s="71" t="s">
        <v>518</v>
      </c>
      <c r="E63" s="79">
        <v>3</v>
      </c>
      <c r="F63" s="68">
        <v>54</v>
      </c>
      <c r="G63" s="68">
        <v>48.6</v>
      </c>
      <c r="H63" s="68">
        <v>43.2</v>
      </c>
      <c r="I63" s="68">
        <v>79.95</v>
      </c>
    </row>
    <row r="64" spans="1:9" s="40" customFormat="1" x14ac:dyDescent="0.25">
      <c r="A64" s="69"/>
      <c r="B64" s="70" t="s">
        <v>519</v>
      </c>
      <c r="C64" s="50">
        <v>647164102432</v>
      </c>
      <c r="D64" s="71" t="s">
        <v>527</v>
      </c>
      <c r="E64" s="79">
        <v>3</v>
      </c>
      <c r="F64" s="68">
        <v>55</v>
      </c>
      <c r="G64" s="68">
        <v>49.5</v>
      </c>
      <c r="H64" s="68">
        <v>44</v>
      </c>
      <c r="I64" s="68">
        <v>79.95</v>
      </c>
    </row>
    <row r="65" spans="1:9" s="40" customFormat="1" x14ac:dyDescent="0.25">
      <c r="A65" s="69"/>
      <c r="B65" s="70" t="s">
        <v>520</v>
      </c>
      <c r="C65" s="50">
        <v>647164102449</v>
      </c>
      <c r="D65" s="71" t="s">
        <v>528</v>
      </c>
      <c r="E65" s="79">
        <v>3</v>
      </c>
      <c r="F65" s="68">
        <v>51</v>
      </c>
      <c r="G65" s="68">
        <v>45.9</v>
      </c>
      <c r="H65" s="68">
        <v>40.799999999999997</v>
      </c>
      <c r="I65" s="68">
        <v>75.95</v>
      </c>
    </row>
    <row r="66" spans="1:9" x14ac:dyDescent="0.25">
      <c r="A66" s="55"/>
      <c r="B66" s="59" t="s">
        <v>12</v>
      </c>
      <c r="C66" s="56">
        <v>147164790207</v>
      </c>
      <c r="D66" s="54" t="s">
        <v>216</v>
      </c>
      <c r="E66" s="60">
        <v>6</v>
      </c>
      <c r="F66" s="67">
        <v>34</v>
      </c>
      <c r="G66" s="68">
        <f t="shared" ref="G66:G76" si="4">SUM(F66-(F66*10%))</f>
        <v>30.6</v>
      </c>
      <c r="H66" s="68">
        <f t="shared" ref="H66:H76" si="5">SUM(F66-(F66*20%))</f>
        <v>27.2</v>
      </c>
      <c r="I66" s="68">
        <v>52.95</v>
      </c>
    </row>
    <row r="67" spans="1:9" x14ac:dyDescent="0.25">
      <c r="A67" s="69"/>
      <c r="B67" s="70" t="s">
        <v>179</v>
      </c>
      <c r="C67" s="50">
        <v>647164100407</v>
      </c>
      <c r="D67" s="71" t="s">
        <v>168</v>
      </c>
      <c r="E67" s="79">
        <v>3</v>
      </c>
      <c r="F67" s="68">
        <v>54</v>
      </c>
      <c r="G67" s="68">
        <f t="shared" si="4"/>
        <v>48.6</v>
      </c>
      <c r="H67" s="68">
        <f t="shared" si="5"/>
        <v>43.2</v>
      </c>
      <c r="I67" s="68">
        <v>79.95</v>
      </c>
    </row>
    <row r="68" spans="1:9" x14ac:dyDescent="0.25">
      <c r="A68" s="69"/>
      <c r="B68" s="70" t="s">
        <v>83</v>
      </c>
      <c r="C68" s="50">
        <v>147164810516</v>
      </c>
      <c r="D68" s="71" t="s">
        <v>82</v>
      </c>
      <c r="E68" s="79">
        <v>3</v>
      </c>
      <c r="F68" s="68">
        <v>55</v>
      </c>
      <c r="G68" s="68">
        <f t="shared" si="4"/>
        <v>49.5</v>
      </c>
      <c r="H68" s="68">
        <f t="shared" si="5"/>
        <v>44</v>
      </c>
      <c r="I68" s="68">
        <v>79.95</v>
      </c>
    </row>
    <row r="69" spans="1:9" x14ac:dyDescent="0.25">
      <c r="A69" s="55"/>
      <c r="B69" s="59" t="s">
        <v>22</v>
      </c>
      <c r="C69" s="56">
        <v>147164777437</v>
      </c>
      <c r="D69" s="54" t="s">
        <v>217</v>
      </c>
      <c r="E69" s="60">
        <v>6</v>
      </c>
      <c r="F69" s="68">
        <v>23</v>
      </c>
      <c r="G69" s="68">
        <f t="shared" si="4"/>
        <v>20.7</v>
      </c>
      <c r="H69" s="68">
        <f t="shared" si="5"/>
        <v>18.399999999999999</v>
      </c>
      <c r="I69" s="68">
        <v>34.950000000000003</v>
      </c>
    </row>
    <row r="70" spans="1:9" x14ac:dyDescent="0.25">
      <c r="A70" s="69"/>
      <c r="B70" s="70" t="s">
        <v>154</v>
      </c>
      <c r="C70" s="50">
        <v>147164812008</v>
      </c>
      <c r="D70" s="71" t="s">
        <v>155</v>
      </c>
      <c r="E70" s="79">
        <v>3</v>
      </c>
      <c r="F70" s="68">
        <v>75</v>
      </c>
      <c r="G70" s="68">
        <f t="shared" si="4"/>
        <v>67.5</v>
      </c>
      <c r="H70" s="68">
        <f t="shared" si="5"/>
        <v>60</v>
      </c>
      <c r="I70" s="68">
        <v>109</v>
      </c>
    </row>
    <row r="71" spans="1:9" x14ac:dyDescent="0.25">
      <c r="A71" s="69"/>
      <c r="B71" s="70" t="s">
        <v>276</v>
      </c>
      <c r="C71" s="50">
        <v>647164100919</v>
      </c>
      <c r="D71" s="71" t="s">
        <v>376</v>
      </c>
      <c r="E71" s="79">
        <v>3</v>
      </c>
      <c r="F71" s="67">
        <v>82</v>
      </c>
      <c r="G71" s="68">
        <f t="shared" si="4"/>
        <v>73.8</v>
      </c>
      <c r="H71" s="68">
        <f t="shared" si="5"/>
        <v>65.599999999999994</v>
      </c>
      <c r="I71" s="68">
        <v>119.95</v>
      </c>
    </row>
    <row r="72" spans="1:9" x14ac:dyDescent="0.25">
      <c r="A72" s="55"/>
      <c r="B72" s="59" t="s">
        <v>277</v>
      </c>
      <c r="C72" s="56">
        <v>647164100902</v>
      </c>
      <c r="D72" s="54" t="s">
        <v>377</v>
      </c>
      <c r="E72" s="60">
        <v>6</v>
      </c>
      <c r="F72" s="68">
        <v>24</v>
      </c>
      <c r="G72" s="68">
        <f t="shared" si="4"/>
        <v>21.6</v>
      </c>
      <c r="H72" s="68">
        <f t="shared" si="5"/>
        <v>19.2</v>
      </c>
      <c r="I72" s="68">
        <v>39.950000000000003</v>
      </c>
    </row>
    <row r="73" spans="1:9" s="1" customFormat="1" x14ac:dyDescent="0.25">
      <c r="A73" s="69"/>
      <c r="B73" s="70" t="s">
        <v>300</v>
      </c>
      <c r="C73" s="50">
        <v>647164100865</v>
      </c>
      <c r="D73" s="70" t="s">
        <v>385</v>
      </c>
      <c r="E73" s="79">
        <v>6</v>
      </c>
      <c r="F73" s="68">
        <v>32</v>
      </c>
      <c r="G73" s="68">
        <f t="shared" si="4"/>
        <v>28.8</v>
      </c>
      <c r="H73" s="68">
        <f t="shared" si="5"/>
        <v>25.6</v>
      </c>
      <c r="I73" s="68">
        <v>49.95</v>
      </c>
    </row>
    <row r="74" spans="1:9" x14ac:dyDescent="0.25">
      <c r="A74" s="69"/>
      <c r="B74" s="127" t="s">
        <v>637</v>
      </c>
      <c r="C74" s="134">
        <v>147164790405</v>
      </c>
      <c r="D74" s="127" t="s">
        <v>638</v>
      </c>
      <c r="E74" s="79">
        <v>6</v>
      </c>
      <c r="F74" s="68">
        <v>28</v>
      </c>
      <c r="G74" s="68">
        <f t="shared" si="4"/>
        <v>25.2</v>
      </c>
      <c r="H74" s="68">
        <f t="shared" si="5"/>
        <v>22.4</v>
      </c>
      <c r="I74" s="68">
        <v>39.950000000000003</v>
      </c>
    </row>
    <row r="75" spans="1:9" x14ac:dyDescent="0.25">
      <c r="A75" s="55"/>
      <c r="B75" s="59" t="s">
        <v>594</v>
      </c>
      <c r="C75" s="50">
        <v>647164102708</v>
      </c>
      <c r="D75" s="54" t="s">
        <v>596</v>
      </c>
      <c r="E75" s="60" t="s">
        <v>590</v>
      </c>
      <c r="F75" s="48">
        <v>37</v>
      </c>
      <c r="G75" s="48">
        <f t="shared" si="4"/>
        <v>33.299999999999997</v>
      </c>
      <c r="H75" s="48">
        <f t="shared" si="5"/>
        <v>29.6</v>
      </c>
      <c r="I75" s="48">
        <v>54</v>
      </c>
    </row>
    <row r="76" spans="1:9" x14ac:dyDescent="0.25">
      <c r="A76" s="55"/>
      <c r="B76" s="59" t="s">
        <v>595</v>
      </c>
      <c r="C76" s="56">
        <v>647164102715</v>
      </c>
      <c r="D76" s="54" t="s">
        <v>597</v>
      </c>
      <c r="E76" s="60" t="s">
        <v>590</v>
      </c>
      <c r="F76" s="48">
        <v>35</v>
      </c>
      <c r="G76" s="48">
        <f t="shared" si="4"/>
        <v>31.5</v>
      </c>
      <c r="H76" s="48">
        <f t="shared" si="5"/>
        <v>28</v>
      </c>
      <c r="I76" s="48">
        <v>49</v>
      </c>
    </row>
    <row r="77" spans="1:9" x14ac:dyDescent="0.25">
      <c r="A77" s="55"/>
      <c r="B77" s="59" t="s">
        <v>591</v>
      </c>
      <c r="C77" s="56">
        <v>647164102081</v>
      </c>
      <c r="D77" s="54" t="s">
        <v>598</v>
      </c>
      <c r="E77" s="60" t="s">
        <v>590</v>
      </c>
      <c r="F77" s="48">
        <v>62</v>
      </c>
      <c r="G77" s="48">
        <v>55.8</v>
      </c>
      <c r="H77" s="48">
        <v>49.6</v>
      </c>
      <c r="I77" s="48">
        <v>99.9</v>
      </c>
    </row>
    <row r="78" spans="1:9" x14ac:dyDescent="0.25">
      <c r="A78" s="55"/>
      <c r="B78" s="59" t="s">
        <v>5</v>
      </c>
      <c r="C78" s="56">
        <v>147164778014</v>
      </c>
      <c r="D78" s="54" t="s">
        <v>21</v>
      </c>
      <c r="E78" s="60">
        <v>6</v>
      </c>
      <c r="F78" s="67">
        <v>24</v>
      </c>
      <c r="G78" s="68">
        <f t="shared" ref="G78:G83" si="6">SUM(F78-(F78*10%))</f>
        <v>21.6</v>
      </c>
      <c r="H78" s="68">
        <f t="shared" ref="H78:H83" si="7">SUM(F78-(F78*20%))</f>
        <v>19.2</v>
      </c>
      <c r="I78" s="68">
        <v>34.950000000000003</v>
      </c>
    </row>
    <row r="79" spans="1:9" x14ac:dyDescent="0.25">
      <c r="A79" s="69"/>
      <c r="B79" s="70" t="s">
        <v>203</v>
      </c>
      <c r="C79" s="56">
        <v>647164102012</v>
      </c>
      <c r="D79" s="54" t="s">
        <v>202</v>
      </c>
      <c r="E79" s="60">
        <v>6</v>
      </c>
      <c r="F79" s="68">
        <v>24</v>
      </c>
      <c r="G79" s="68">
        <f t="shared" si="6"/>
        <v>21.6</v>
      </c>
      <c r="H79" s="68">
        <f t="shared" si="7"/>
        <v>19.2</v>
      </c>
      <c r="I79" s="68">
        <v>34.950000000000003</v>
      </c>
    </row>
    <row r="80" spans="1:9" x14ac:dyDescent="0.25">
      <c r="A80" s="69"/>
      <c r="B80" s="70" t="s">
        <v>204</v>
      </c>
      <c r="C80" s="56">
        <v>647164102036</v>
      </c>
      <c r="D80" s="71" t="s">
        <v>181</v>
      </c>
      <c r="E80" s="60">
        <v>6</v>
      </c>
      <c r="F80" s="68">
        <v>56</v>
      </c>
      <c r="G80" s="68">
        <f t="shared" si="6"/>
        <v>50.4</v>
      </c>
      <c r="H80" s="68">
        <f t="shared" si="7"/>
        <v>44.8</v>
      </c>
      <c r="I80" s="68">
        <v>79.95</v>
      </c>
    </row>
    <row r="81" spans="1:9" x14ac:dyDescent="0.25">
      <c r="A81" s="69"/>
      <c r="B81" s="70" t="s">
        <v>80</v>
      </c>
      <c r="C81" s="50">
        <v>147164810509</v>
      </c>
      <c r="D81" s="71" t="s">
        <v>81</v>
      </c>
      <c r="E81" s="79">
        <v>6</v>
      </c>
      <c r="F81" s="68">
        <v>23</v>
      </c>
      <c r="G81" s="68">
        <f t="shared" si="6"/>
        <v>20.7</v>
      </c>
      <c r="H81" s="68">
        <f t="shared" si="7"/>
        <v>18.399999999999999</v>
      </c>
      <c r="I81" s="68">
        <v>34.950000000000003</v>
      </c>
    </row>
    <row r="82" spans="1:9" x14ac:dyDescent="0.25">
      <c r="A82" s="69"/>
      <c r="B82" s="70" t="s">
        <v>201</v>
      </c>
      <c r="C82" s="56">
        <v>647164102005</v>
      </c>
      <c r="D82" s="71" t="s">
        <v>207</v>
      </c>
      <c r="E82" s="60">
        <v>6</v>
      </c>
      <c r="F82" s="68">
        <v>55</v>
      </c>
      <c r="G82" s="68">
        <v>49.5</v>
      </c>
      <c r="H82" s="68">
        <v>44</v>
      </c>
      <c r="I82" s="68">
        <v>79.95</v>
      </c>
    </row>
    <row r="83" spans="1:9" x14ac:dyDescent="0.25">
      <c r="A83" s="69"/>
      <c r="B83" s="70" t="s">
        <v>115</v>
      </c>
      <c r="C83" s="50">
        <v>147164810523</v>
      </c>
      <c r="D83" s="71" t="s">
        <v>116</v>
      </c>
      <c r="E83" s="79">
        <v>2</v>
      </c>
      <c r="F83" s="68">
        <v>94</v>
      </c>
      <c r="G83" s="68">
        <f t="shared" si="6"/>
        <v>84.6</v>
      </c>
      <c r="H83" s="68">
        <f t="shared" si="7"/>
        <v>75.2</v>
      </c>
      <c r="I83" s="68">
        <v>139.94999999999999</v>
      </c>
    </row>
    <row r="84" spans="1:9" x14ac:dyDescent="0.25">
      <c r="A84" s="88"/>
      <c r="B84" s="85"/>
      <c r="C84" s="74"/>
      <c r="D84" s="86"/>
      <c r="E84" s="88"/>
      <c r="F84" s="87"/>
      <c r="G84" s="87"/>
      <c r="H84" s="87"/>
      <c r="I84" s="87"/>
    </row>
    <row r="85" spans="1:9" x14ac:dyDescent="0.25">
      <c r="A85" s="8"/>
      <c r="B85" s="6"/>
      <c r="C85" s="16"/>
      <c r="D85" s="7"/>
      <c r="E85" s="8"/>
      <c r="F85" s="9"/>
      <c r="G85" s="23"/>
      <c r="H85" s="101"/>
      <c r="I85" s="23"/>
    </row>
    <row r="86" spans="1:9" ht="21.75" customHeight="1" x14ac:dyDescent="0.3">
      <c r="A86" s="90"/>
      <c r="B86" s="91"/>
      <c r="C86" s="92"/>
      <c r="D86" s="113" t="s">
        <v>360</v>
      </c>
      <c r="G86" s="23"/>
      <c r="H86" s="43"/>
      <c r="I86" s="23"/>
    </row>
    <row r="87" spans="1:9" s="39" customFormat="1" x14ac:dyDescent="0.25">
      <c r="A87" s="66"/>
      <c r="B87" s="96" t="s">
        <v>205</v>
      </c>
      <c r="C87" s="97" t="s">
        <v>162</v>
      </c>
      <c r="D87" s="96" t="s">
        <v>206</v>
      </c>
      <c r="E87" s="98" t="s">
        <v>384</v>
      </c>
      <c r="F87" s="99" t="s">
        <v>600</v>
      </c>
      <c r="G87" s="100" t="s">
        <v>461</v>
      </c>
      <c r="H87" s="100" t="s">
        <v>462</v>
      </c>
      <c r="I87" s="99" t="s">
        <v>463</v>
      </c>
    </row>
    <row r="88" spans="1:9" s="41" customFormat="1" x14ac:dyDescent="0.25">
      <c r="A88" s="69"/>
      <c r="B88" s="70" t="s">
        <v>521</v>
      </c>
      <c r="C88" s="50">
        <v>647164102470</v>
      </c>
      <c r="D88" s="71" t="s">
        <v>524</v>
      </c>
      <c r="E88" s="79" t="s">
        <v>482</v>
      </c>
      <c r="F88" s="68">
        <v>34</v>
      </c>
      <c r="G88" s="68">
        <v>30.6</v>
      </c>
      <c r="H88" s="68">
        <v>27.2</v>
      </c>
      <c r="I88" s="68">
        <v>49.95</v>
      </c>
    </row>
    <row r="89" spans="1:9" s="41" customFormat="1" x14ac:dyDescent="0.25">
      <c r="A89" s="69"/>
      <c r="B89" s="70" t="s">
        <v>522</v>
      </c>
      <c r="C89" s="50">
        <v>647164102487</v>
      </c>
      <c r="D89" s="71" t="s">
        <v>525</v>
      </c>
      <c r="E89" s="79" t="s">
        <v>482</v>
      </c>
      <c r="F89" s="68">
        <v>31</v>
      </c>
      <c r="G89" s="68">
        <v>27.9</v>
      </c>
      <c r="H89" s="68">
        <v>24.8</v>
      </c>
      <c r="I89" s="68">
        <v>45.95</v>
      </c>
    </row>
    <row r="90" spans="1:9" s="41" customFormat="1" x14ac:dyDescent="0.25">
      <c r="A90" s="69"/>
      <c r="B90" s="70" t="s">
        <v>523</v>
      </c>
      <c r="C90" s="50">
        <v>647164102494</v>
      </c>
      <c r="D90" s="71" t="s">
        <v>526</v>
      </c>
      <c r="E90" s="79" t="s">
        <v>482</v>
      </c>
      <c r="F90" s="68">
        <v>28</v>
      </c>
      <c r="G90" s="68">
        <v>25.2</v>
      </c>
      <c r="H90" s="68">
        <v>22.4</v>
      </c>
      <c r="I90" s="68">
        <v>42.95</v>
      </c>
    </row>
    <row r="91" spans="1:9" x14ac:dyDescent="0.25">
      <c r="A91" s="55"/>
      <c r="B91" s="59" t="s">
        <v>45</v>
      </c>
      <c r="C91" s="56">
        <v>147164841008</v>
      </c>
      <c r="D91" s="54" t="s">
        <v>53</v>
      </c>
      <c r="E91" s="60" t="s">
        <v>482</v>
      </c>
      <c r="F91" s="68">
        <v>23</v>
      </c>
      <c r="G91" s="48">
        <f t="shared" ref="G91:G99" si="8">SUM(F91-(F91*10%))</f>
        <v>20.7</v>
      </c>
      <c r="H91" s="48">
        <f t="shared" ref="H91:H99" si="9">SUM(F91-(F91*20%))</f>
        <v>18.399999999999999</v>
      </c>
      <c r="I91" s="48">
        <v>34.950000000000003</v>
      </c>
    </row>
    <row r="92" spans="1:9" x14ac:dyDescent="0.25">
      <c r="A92" s="69"/>
      <c r="B92" s="70" t="s">
        <v>326</v>
      </c>
      <c r="C92" s="50">
        <v>647164100650</v>
      </c>
      <c r="D92" s="71" t="s">
        <v>330</v>
      </c>
      <c r="E92" s="79" t="s">
        <v>482</v>
      </c>
      <c r="F92" s="68">
        <v>28</v>
      </c>
      <c r="G92" s="48">
        <f t="shared" si="8"/>
        <v>25.2</v>
      </c>
      <c r="H92" s="48">
        <f t="shared" si="9"/>
        <v>22.4</v>
      </c>
      <c r="I92" s="68">
        <v>39.950000000000003</v>
      </c>
    </row>
    <row r="93" spans="1:9" x14ac:dyDescent="0.25">
      <c r="A93" s="69"/>
      <c r="B93" s="70" t="s">
        <v>327</v>
      </c>
      <c r="C93" s="50">
        <v>647164100667</v>
      </c>
      <c r="D93" s="71" t="s">
        <v>331</v>
      </c>
      <c r="E93" s="79" t="s">
        <v>482</v>
      </c>
      <c r="F93" s="68">
        <v>28</v>
      </c>
      <c r="G93" s="48">
        <f t="shared" si="8"/>
        <v>25.2</v>
      </c>
      <c r="H93" s="48">
        <f t="shared" si="9"/>
        <v>22.4</v>
      </c>
      <c r="I93" s="68">
        <v>39.950000000000003</v>
      </c>
    </row>
    <row r="94" spans="1:9" x14ac:dyDescent="0.25">
      <c r="A94" s="55"/>
      <c r="B94" s="59" t="s">
        <v>46</v>
      </c>
      <c r="C94" s="56">
        <v>147164841015</v>
      </c>
      <c r="D94" s="54" t="s">
        <v>54</v>
      </c>
      <c r="E94" s="60" t="s">
        <v>482</v>
      </c>
      <c r="F94" s="68">
        <v>24</v>
      </c>
      <c r="G94" s="48">
        <f t="shared" si="8"/>
        <v>21.6</v>
      </c>
      <c r="H94" s="48">
        <f t="shared" si="9"/>
        <v>19.2</v>
      </c>
      <c r="I94" s="48">
        <v>36.950000000000003</v>
      </c>
    </row>
    <row r="95" spans="1:9" x14ac:dyDescent="0.25">
      <c r="A95" s="69"/>
      <c r="B95" s="70" t="s">
        <v>328</v>
      </c>
      <c r="C95" s="50">
        <v>647164100674</v>
      </c>
      <c r="D95" s="71" t="s">
        <v>332</v>
      </c>
      <c r="E95" s="79" t="s">
        <v>482</v>
      </c>
      <c r="F95" s="68">
        <v>28</v>
      </c>
      <c r="G95" s="48">
        <f t="shared" si="8"/>
        <v>25.2</v>
      </c>
      <c r="H95" s="48">
        <f t="shared" si="9"/>
        <v>22.4</v>
      </c>
      <c r="I95" s="68">
        <v>39.950000000000003</v>
      </c>
    </row>
    <row r="96" spans="1:9" x14ac:dyDescent="0.25">
      <c r="A96" s="55"/>
      <c r="B96" s="59" t="s">
        <v>48</v>
      </c>
      <c r="C96" s="56">
        <v>147164841046</v>
      </c>
      <c r="D96" s="54" t="s">
        <v>56</v>
      </c>
      <c r="E96" s="60" t="s">
        <v>482</v>
      </c>
      <c r="F96" s="68">
        <v>24</v>
      </c>
      <c r="G96" s="48">
        <f t="shared" si="8"/>
        <v>21.6</v>
      </c>
      <c r="H96" s="48">
        <f t="shared" si="9"/>
        <v>19.2</v>
      </c>
      <c r="I96" s="48">
        <v>36.950000000000003</v>
      </c>
    </row>
    <row r="97" spans="1:9" x14ac:dyDescent="0.25">
      <c r="A97" s="55"/>
      <c r="B97" s="59" t="s">
        <v>47</v>
      </c>
      <c r="C97" s="56">
        <v>147164841039</v>
      </c>
      <c r="D97" s="54" t="s">
        <v>55</v>
      </c>
      <c r="E97" s="60" t="s">
        <v>482</v>
      </c>
      <c r="F97" s="68">
        <v>24</v>
      </c>
      <c r="G97" s="48">
        <f t="shared" si="8"/>
        <v>21.6</v>
      </c>
      <c r="H97" s="48">
        <f t="shared" si="9"/>
        <v>19.2</v>
      </c>
      <c r="I97" s="48">
        <v>36.950000000000003</v>
      </c>
    </row>
    <row r="98" spans="1:9" x14ac:dyDescent="0.25">
      <c r="A98" s="69"/>
      <c r="B98" s="70" t="s">
        <v>329</v>
      </c>
      <c r="C98" s="50">
        <v>647164100681</v>
      </c>
      <c r="D98" s="71" t="s">
        <v>333</v>
      </c>
      <c r="E98" s="79" t="s">
        <v>482</v>
      </c>
      <c r="F98" s="68">
        <v>28</v>
      </c>
      <c r="G98" s="48">
        <f t="shared" si="8"/>
        <v>25.2</v>
      </c>
      <c r="H98" s="48">
        <f t="shared" si="9"/>
        <v>22.4</v>
      </c>
      <c r="I98" s="68">
        <v>39.950000000000003</v>
      </c>
    </row>
    <row r="99" spans="1:9" x14ac:dyDescent="0.25">
      <c r="A99" s="55"/>
      <c r="B99" s="59" t="s">
        <v>49</v>
      </c>
      <c r="C99" s="56">
        <v>147164841060</v>
      </c>
      <c r="D99" s="54" t="s">
        <v>57</v>
      </c>
      <c r="E99" s="60" t="s">
        <v>482</v>
      </c>
      <c r="F99" s="68">
        <v>29</v>
      </c>
      <c r="G99" s="48">
        <f t="shared" si="8"/>
        <v>26.1</v>
      </c>
      <c r="H99" s="48">
        <f t="shared" si="9"/>
        <v>23.2</v>
      </c>
      <c r="I99" s="48">
        <v>46.95</v>
      </c>
    </row>
    <row r="100" spans="1:9" x14ac:dyDescent="0.25">
      <c r="A100" s="69"/>
      <c r="B100" s="70" t="s">
        <v>334</v>
      </c>
      <c r="C100" s="50">
        <v>647164100698</v>
      </c>
      <c r="D100" s="71" t="s">
        <v>338</v>
      </c>
      <c r="E100" s="79" t="s">
        <v>482</v>
      </c>
      <c r="F100" s="68">
        <v>34</v>
      </c>
      <c r="G100" s="48">
        <f t="shared" ref="G100:G172" si="10">SUM(F100-(F100*10%))</f>
        <v>30.6</v>
      </c>
      <c r="H100" s="48">
        <f t="shared" ref="H100:H172" si="11">SUM(F100-(F100*20%))</f>
        <v>27.2</v>
      </c>
      <c r="I100" s="68">
        <v>52.95</v>
      </c>
    </row>
    <row r="101" spans="1:9" x14ac:dyDescent="0.25">
      <c r="A101" s="69"/>
      <c r="B101" s="70" t="s">
        <v>335</v>
      </c>
      <c r="C101" s="50">
        <v>647164100735</v>
      </c>
      <c r="D101" s="71" t="s">
        <v>339</v>
      </c>
      <c r="E101" s="79" t="s">
        <v>482</v>
      </c>
      <c r="F101" s="68">
        <v>34</v>
      </c>
      <c r="G101" s="48">
        <f t="shared" si="10"/>
        <v>30.6</v>
      </c>
      <c r="H101" s="48">
        <f t="shared" si="11"/>
        <v>27.2</v>
      </c>
      <c r="I101" s="68">
        <v>52.95</v>
      </c>
    </row>
    <row r="102" spans="1:9" x14ac:dyDescent="0.25">
      <c r="A102" s="55"/>
      <c r="B102" s="59" t="s">
        <v>50</v>
      </c>
      <c r="C102" s="56">
        <v>147164841077</v>
      </c>
      <c r="D102" s="54" t="s">
        <v>58</v>
      </c>
      <c r="E102" s="60" t="s">
        <v>482</v>
      </c>
      <c r="F102" s="68">
        <v>31</v>
      </c>
      <c r="G102" s="48">
        <f t="shared" si="10"/>
        <v>27.9</v>
      </c>
      <c r="H102" s="48">
        <f t="shared" si="11"/>
        <v>24.8</v>
      </c>
      <c r="I102" s="48">
        <v>48.95</v>
      </c>
    </row>
    <row r="103" spans="1:9" x14ac:dyDescent="0.25">
      <c r="A103" s="69"/>
      <c r="B103" s="70" t="s">
        <v>336</v>
      </c>
      <c r="C103" s="50">
        <v>647164100742</v>
      </c>
      <c r="D103" s="71" t="s">
        <v>340</v>
      </c>
      <c r="E103" s="79" t="s">
        <v>482</v>
      </c>
      <c r="F103" s="68">
        <v>34</v>
      </c>
      <c r="G103" s="48">
        <f t="shared" si="10"/>
        <v>30.6</v>
      </c>
      <c r="H103" s="48">
        <f t="shared" si="11"/>
        <v>27.2</v>
      </c>
      <c r="I103" s="68">
        <v>52.95</v>
      </c>
    </row>
    <row r="104" spans="1:9" x14ac:dyDescent="0.25">
      <c r="A104" s="55"/>
      <c r="B104" s="59" t="s">
        <v>52</v>
      </c>
      <c r="C104" s="56">
        <v>147164841107</v>
      </c>
      <c r="D104" s="54" t="s">
        <v>60</v>
      </c>
      <c r="E104" s="60" t="s">
        <v>482</v>
      </c>
      <c r="F104" s="68">
        <v>31</v>
      </c>
      <c r="G104" s="48">
        <f t="shared" si="10"/>
        <v>27.9</v>
      </c>
      <c r="H104" s="48">
        <f t="shared" si="11"/>
        <v>24.8</v>
      </c>
      <c r="I104" s="48">
        <v>48.95</v>
      </c>
    </row>
    <row r="105" spans="1:9" x14ac:dyDescent="0.25">
      <c r="A105" s="55"/>
      <c r="B105" s="59" t="s">
        <v>51</v>
      </c>
      <c r="C105" s="56">
        <v>147164841091</v>
      </c>
      <c r="D105" s="54" t="s">
        <v>59</v>
      </c>
      <c r="E105" s="60" t="s">
        <v>482</v>
      </c>
      <c r="F105" s="68">
        <v>31</v>
      </c>
      <c r="G105" s="48">
        <f t="shared" si="10"/>
        <v>27.9</v>
      </c>
      <c r="H105" s="48">
        <f t="shared" si="11"/>
        <v>24.8</v>
      </c>
      <c r="I105" s="48">
        <v>48.95</v>
      </c>
    </row>
    <row r="106" spans="1:9" x14ac:dyDescent="0.25">
      <c r="A106" s="69"/>
      <c r="B106" s="70" t="s">
        <v>337</v>
      </c>
      <c r="C106" s="50">
        <v>647164100766</v>
      </c>
      <c r="D106" s="71" t="s">
        <v>341</v>
      </c>
      <c r="E106" s="79" t="s">
        <v>482</v>
      </c>
      <c r="F106" s="68">
        <v>34</v>
      </c>
      <c r="G106" s="48">
        <f t="shared" si="10"/>
        <v>30.6</v>
      </c>
      <c r="H106" s="48">
        <f t="shared" si="11"/>
        <v>27.2</v>
      </c>
      <c r="I106" s="68">
        <v>52.95</v>
      </c>
    </row>
    <row r="107" spans="1:9" x14ac:dyDescent="0.25">
      <c r="A107" s="69"/>
      <c r="B107" s="70" t="s">
        <v>254</v>
      </c>
      <c r="C107" s="50">
        <v>647164100346</v>
      </c>
      <c r="D107" s="71" t="s">
        <v>253</v>
      </c>
      <c r="E107" s="79" t="s">
        <v>482</v>
      </c>
      <c r="F107" s="68">
        <v>31</v>
      </c>
      <c r="G107" s="48">
        <f t="shared" si="10"/>
        <v>27.9</v>
      </c>
      <c r="H107" s="48">
        <f t="shared" si="11"/>
        <v>24.8</v>
      </c>
      <c r="I107" s="68">
        <v>48.95</v>
      </c>
    </row>
    <row r="108" spans="1:9" x14ac:dyDescent="0.25">
      <c r="A108" s="69"/>
      <c r="B108" s="70" t="s">
        <v>255</v>
      </c>
      <c r="C108" s="50">
        <v>647164100353</v>
      </c>
      <c r="D108" s="71" t="s">
        <v>256</v>
      </c>
      <c r="E108" s="79" t="s">
        <v>482</v>
      </c>
      <c r="F108" s="68">
        <v>35</v>
      </c>
      <c r="G108" s="48">
        <f t="shared" si="10"/>
        <v>31.5</v>
      </c>
      <c r="H108" s="48">
        <f t="shared" si="11"/>
        <v>28</v>
      </c>
      <c r="I108" s="68">
        <v>54.95</v>
      </c>
    </row>
    <row r="109" spans="1:9" x14ac:dyDescent="0.25">
      <c r="A109" s="69"/>
      <c r="B109" s="70" t="s">
        <v>260</v>
      </c>
      <c r="C109" s="50">
        <v>647164100377</v>
      </c>
      <c r="D109" s="71" t="s">
        <v>261</v>
      </c>
      <c r="E109" s="79" t="s">
        <v>482</v>
      </c>
      <c r="F109" s="68">
        <v>35</v>
      </c>
      <c r="G109" s="48">
        <f t="shared" si="10"/>
        <v>31.5</v>
      </c>
      <c r="H109" s="48">
        <f t="shared" si="11"/>
        <v>28</v>
      </c>
      <c r="I109" s="68">
        <v>54.95</v>
      </c>
    </row>
    <row r="110" spans="1:9" x14ac:dyDescent="0.25">
      <c r="A110" s="69"/>
      <c r="B110" s="70" t="s">
        <v>258</v>
      </c>
      <c r="C110" s="50">
        <v>647164100360</v>
      </c>
      <c r="D110" s="71" t="s">
        <v>259</v>
      </c>
      <c r="E110" s="79" t="s">
        <v>482</v>
      </c>
      <c r="F110" s="68">
        <v>35</v>
      </c>
      <c r="G110" s="48">
        <f t="shared" si="10"/>
        <v>31.5</v>
      </c>
      <c r="H110" s="48">
        <f t="shared" si="11"/>
        <v>28</v>
      </c>
      <c r="I110" s="68">
        <v>54.95</v>
      </c>
    </row>
    <row r="111" spans="1:9" x14ac:dyDescent="0.25">
      <c r="A111" s="69"/>
      <c r="B111" s="70" t="s">
        <v>262</v>
      </c>
      <c r="C111" s="50">
        <v>647164100384</v>
      </c>
      <c r="D111" s="71" t="s">
        <v>263</v>
      </c>
      <c r="E111" s="79" t="s">
        <v>482</v>
      </c>
      <c r="F111" s="68">
        <v>35</v>
      </c>
      <c r="G111" s="48">
        <f t="shared" si="10"/>
        <v>31.5</v>
      </c>
      <c r="H111" s="48">
        <f t="shared" si="11"/>
        <v>28</v>
      </c>
      <c r="I111" s="68">
        <v>54.95</v>
      </c>
    </row>
    <row r="112" spans="1:9" x14ac:dyDescent="0.25">
      <c r="A112" s="69"/>
      <c r="B112" s="70" t="s">
        <v>140</v>
      </c>
      <c r="C112" s="50">
        <v>147164811209</v>
      </c>
      <c r="D112" s="71" t="s">
        <v>141</v>
      </c>
      <c r="E112" s="84" t="s">
        <v>482</v>
      </c>
      <c r="F112" s="68">
        <v>8</v>
      </c>
      <c r="G112" s="48">
        <f t="shared" si="10"/>
        <v>7.2</v>
      </c>
      <c r="H112" s="48">
        <f t="shared" si="11"/>
        <v>6.4</v>
      </c>
      <c r="I112" s="68">
        <v>12.99</v>
      </c>
    </row>
    <row r="113" spans="1:9" x14ac:dyDescent="0.25">
      <c r="A113" s="69"/>
      <c r="B113" s="70" t="s">
        <v>150</v>
      </c>
      <c r="C113" s="50">
        <v>147164811254</v>
      </c>
      <c r="D113" s="71" t="s">
        <v>151</v>
      </c>
      <c r="E113" s="79" t="s">
        <v>482</v>
      </c>
      <c r="F113" s="68">
        <v>8</v>
      </c>
      <c r="G113" s="48">
        <f t="shared" si="10"/>
        <v>7.2</v>
      </c>
      <c r="H113" s="48">
        <f t="shared" si="11"/>
        <v>6.4</v>
      </c>
      <c r="I113" s="68">
        <v>12.99</v>
      </c>
    </row>
    <row r="114" spans="1:9" x14ac:dyDescent="0.25">
      <c r="A114" s="69"/>
      <c r="B114" s="70" t="s">
        <v>142</v>
      </c>
      <c r="C114" s="50">
        <v>147164811216</v>
      </c>
      <c r="D114" s="71" t="s">
        <v>143</v>
      </c>
      <c r="E114" s="79" t="s">
        <v>482</v>
      </c>
      <c r="F114" s="68">
        <v>8</v>
      </c>
      <c r="G114" s="48">
        <f t="shared" si="10"/>
        <v>7.2</v>
      </c>
      <c r="H114" s="48">
        <f t="shared" si="11"/>
        <v>6.4</v>
      </c>
      <c r="I114" s="68">
        <v>12.99</v>
      </c>
    </row>
    <row r="115" spans="1:9" x14ac:dyDescent="0.25">
      <c r="A115" s="69"/>
      <c r="B115" s="70" t="s">
        <v>148</v>
      </c>
      <c r="C115" s="50">
        <v>147164811247</v>
      </c>
      <c r="D115" s="71" t="s">
        <v>147</v>
      </c>
      <c r="E115" s="79" t="s">
        <v>482</v>
      </c>
      <c r="F115" s="68">
        <v>8</v>
      </c>
      <c r="G115" s="48">
        <f t="shared" si="10"/>
        <v>7.2</v>
      </c>
      <c r="H115" s="48">
        <f t="shared" si="11"/>
        <v>6.4</v>
      </c>
      <c r="I115" s="68">
        <v>12.99</v>
      </c>
    </row>
    <row r="116" spans="1:9" x14ac:dyDescent="0.25">
      <c r="A116" s="69"/>
      <c r="B116" s="70" t="s">
        <v>144</v>
      </c>
      <c r="C116" s="50">
        <v>147164811223</v>
      </c>
      <c r="D116" s="71" t="s">
        <v>145</v>
      </c>
      <c r="E116" s="79" t="s">
        <v>482</v>
      </c>
      <c r="F116" s="68">
        <v>8</v>
      </c>
      <c r="G116" s="48">
        <f t="shared" si="10"/>
        <v>7.2</v>
      </c>
      <c r="H116" s="48">
        <f t="shared" si="11"/>
        <v>6.4</v>
      </c>
      <c r="I116" s="68">
        <v>12.99</v>
      </c>
    </row>
    <row r="117" spans="1:9" x14ac:dyDescent="0.25">
      <c r="A117" s="69"/>
      <c r="B117" s="70" t="s">
        <v>152</v>
      </c>
      <c r="C117" s="50">
        <v>147164811261</v>
      </c>
      <c r="D117" s="71" t="s">
        <v>153</v>
      </c>
      <c r="E117" s="79" t="s">
        <v>482</v>
      </c>
      <c r="F117" s="68">
        <v>8</v>
      </c>
      <c r="G117" s="48">
        <f t="shared" si="10"/>
        <v>7.2</v>
      </c>
      <c r="H117" s="48">
        <f t="shared" si="11"/>
        <v>6.4</v>
      </c>
      <c r="I117" s="68">
        <v>12.99</v>
      </c>
    </row>
    <row r="118" spans="1:9" x14ac:dyDescent="0.25">
      <c r="A118" s="69"/>
      <c r="B118" s="70" t="s">
        <v>146</v>
      </c>
      <c r="C118" s="50">
        <v>147164811230</v>
      </c>
      <c r="D118" s="71" t="s">
        <v>149</v>
      </c>
      <c r="E118" s="79" t="s">
        <v>482</v>
      </c>
      <c r="F118" s="68">
        <v>8</v>
      </c>
      <c r="G118" s="48">
        <f t="shared" si="10"/>
        <v>7.2</v>
      </c>
      <c r="H118" s="48">
        <f t="shared" si="11"/>
        <v>6.4</v>
      </c>
      <c r="I118" s="68">
        <v>12.99</v>
      </c>
    </row>
    <row r="119" spans="1:9" x14ac:dyDescent="0.25">
      <c r="A119" s="88"/>
      <c r="B119" s="85"/>
      <c r="C119" s="74"/>
      <c r="D119" s="86"/>
      <c r="E119" s="88"/>
      <c r="F119" s="87"/>
      <c r="G119" s="76"/>
      <c r="H119" s="76"/>
      <c r="I119" s="87"/>
    </row>
    <row r="120" spans="1:9" x14ac:dyDescent="0.25">
      <c r="G120" s="23"/>
      <c r="H120" s="101"/>
      <c r="I120" s="23"/>
    </row>
    <row r="121" spans="1:9" ht="21.75" customHeight="1" x14ac:dyDescent="0.3">
      <c r="A121" s="93"/>
      <c r="B121" s="94"/>
      <c r="C121" s="95"/>
      <c r="D121" s="113" t="s">
        <v>529</v>
      </c>
      <c r="G121" s="23"/>
      <c r="H121" s="43"/>
      <c r="I121" s="23"/>
    </row>
    <row r="122" spans="1:9" x14ac:dyDescent="0.25">
      <c r="A122" s="89"/>
      <c r="B122" s="96" t="s">
        <v>205</v>
      </c>
      <c r="C122" s="97" t="s">
        <v>162</v>
      </c>
      <c r="D122" s="96" t="s">
        <v>206</v>
      </c>
      <c r="E122" s="98" t="s">
        <v>384</v>
      </c>
      <c r="F122" s="99" t="s">
        <v>600</v>
      </c>
      <c r="G122" s="100" t="s">
        <v>461</v>
      </c>
      <c r="H122" s="100" t="s">
        <v>462</v>
      </c>
      <c r="I122" s="99" t="s">
        <v>463</v>
      </c>
    </row>
    <row r="123" spans="1:9" x14ac:dyDescent="0.25">
      <c r="A123" s="69"/>
      <c r="B123" s="70" t="s">
        <v>530</v>
      </c>
      <c r="C123" s="50">
        <v>647164102500</v>
      </c>
      <c r="D123" s="71" t="s">
        <v>592</v>
      </c>
      <c r="E123" s="79" t="s">
        <v>488</v>
      </c>
      <c r="F123" s="67">
        <v>72</v>
      </c>
      <c r="G123" s="68">
        <f>SUM(F123-(F123*10%))</f>
        <v>64.8</v>
      </c>
      <c r="H123" s="68">
        <f>SUM(F123-(F123*20%))</f>
        <v>57.6</v>
      </c>
      <c r="I123" s="68">
        <v>99.95</v>
      </c>
    </row>
    <row r="124" spans="1:9" x14ac:dyDescent="0.25">
      <c r="A124" s="69"/>
      <c r="B124" s="70" t="s">
        <v>61</v>
      </c>
      <c r="C124" s="50">
        <v>147164610505</v>
      </c>
      <c r="D124" s="71" t="s">
        <v>62</v>
      </c>
      <c r="E124" s="79" t="s">
        <v>484</v>
      </c>
      <c r="F124" s="68">
        <v>26</v>
      </c>
      <c r="G124" s="68">
        <f t="shared" si="10"/>
        <v>23.4</v>
      </c>
      <c r="H124" s="68">
        <f t="shared" si="11"/>
        <v>20.8</v>
      </c>
      <c r="I124" s="68">
        <v>39.950000000000003</v>
      </c>
    </row>
    <row r="125" spans="1:9" x14ac:dyDescent="0.25">
      <c r="A125" s="69"/>
      <c r="B125" s="70" t="s">
        <v>157</v>
      </c>
      <c r="C125" s="50">
        <v>147164811291</v>
      </c>
      <c r="D125" s="70" t="s">
        <v>604</v>
      </c>
      <c r="E125" s="79" t="s">
        <v>484</v>
      </c>
      <c r="F125" s="68">
        <v>28</v>
      </c>
      <c r="G125" s="68">
        <f t="shared" si="10"/>
        <v>25.2</v>
      </c>
      <c r="H125" s="68">
        <f t="shared" si="11"/>
        <v>22.4</v>
      </c>
      <c r="I125" s="68">
        <v>41.95</v>
      </c>
    </row>
    <row r="126" spans="1:9" x14ac:dyDescent="0.25">
      <c r="A126" s="55"/>
      <c r="B126" s="59" t="s">
        <v>23</v>
      </c>
      <c r="C126" s="56">
        <v>147164783056</v>
      </c>
      <c r="D126" s="54" t="s">
        <v>36</v>
      </c>
      <c r="E126" s="60" t="s">
        <v>483</v>
      </c>
      <c r="F126" s="48">
        <v>18</v>
      </c>
      <c r="G126" s="68">
        <f t="shared" si="10"/>
        <v>16.2</v>
      </c>
      <c r="H126" s="68">
        <f t="shared" si="11"/>
        <v>14.4</v>
      </c>
      <c r="I126" s="48">
        <v>28.95</v>
      </c>
    </row>
    <row r="127" spans="1:9" x14ac:dyDescent="0.25">
      <c r="A127" s="69"/>
      <c r="B127" s="70" t="s">
        <v>25</v>
      </c>
      <c r="C127" s="50">
        <v>147164810011</v>
      </c>
      <c r="D127" s="71" t="s">
        <v>350</v>
      </c>
      <c r="E127" s="79" t="s">
        <v>483</v>
      </c>
      <c r="F127" s="68">
        <v>20</v>
      </c>
      <c r="G127" s="68">
        <f t="shared" si="10"/>
        <v>18</v>
      </c>
      <c r="H127" s="68">
        <f t="shared" si="11"/>
        <v>16</v>
      </c>
      <c r="I127" s="68">
        <v>32.950000000000003</v>
      </c>
    </row>
    <row r="128" spans="1:9" x14ac:dyDescent="0.25">
      <c r="A128" s="69"/>
      <c r="B128" s="70" t="s">
        <v>349</v>
      </c>
      <c r="C128" s="50">
        <v>647164101084</v>
      </c>
      <c r="D128" s="71" t="s">
        <v>601</v>
      </c>
      <c r="E128" s="79" t="s">
        <v>483</v>
      </c>
      <c r="F128" s="68">
        <v>23</v>
      </c>
      <c r="G128" s="68">
        <f t="shared" si="10"/>
        <v>20.7</v>
      </c>
      <c r="H128" s="68">
        <f t="shared" si="11"/>
        <v>18.399999999999999</v>
      </c>
      <c r="I128" s="68">
        <v>36.950000000000003</v>
      </c>
    </row>
    <row r="129" spans="1:9" x14ac:dyDescent="0.25">
      <c r="A129" s="69"/>
      <c r="B129" s="70" t="s">
        <v>348</v>
      </c>
      <c r="C129" s="50">
        <v>647164100995</v>
      </c>
      <c r="D129" s="71" t="s">
        <v>602</v>
      </c>
      <c r="E129" s="79" t="s">
        <v>483</v>
      </c>
      <c r="F129" s="67">
        <v>21</v>
      </c>
      <c r="G129" s="68">
        <f t="shared" si="10"/>
        <v>18.899999999999999</v>
      </c>
      <c r="H129" s="68">
        <f t="shared" si="11"/>
        <v>16.8</v>
      </c>
      <c r="I129" s="68">
        <v>34.950000000000003</v>
      </c>
    </row>
    <row r="130" spans="1:9" x14ac:dyDescent="0.25">
      <c r="A130" s="69"/>
      <c r="B130" s="70" t="s">
        <v>359</v>
      </c>
      <c r="C130" s="50">
        <v>647164100988</v>
      </c>
      <c r="D130" s="71" t="s">
        <v>603</v>
      </c>
      <c r="E130" s="79" t="s">
        <v>483</v>
      </c>
      <c r="F130" s="67">
        <v>17</v>
      </c>
      <c r="G130" s="68">
        <f t="shared" si="10"/>
        <v>15.3</v>
      </c>
      <c r="H130" s="68">
        <f t="shared" si="11"/>
        <v>13.6</v>
      </c>
      <c r="I130" s="68">
        <v>27.95</v>
      </c>
    </row>
    <row r="131" spans="1:9" x14ac:dyDescent="0.25">
      <c r="A131" s="69"/>
      <c r="B131" s="70" t="s">
        <v>531</v>
      </c>
      <c r="C131" s="50">
        <v>647164102517</v>
      </c>
      <c r="D131" s="71" t="s">
        <v>537</v>
      </c>
      <c r="E131" s="79" t="s">
        <v>482</v>
      </c>
      <c r="F131" s="67">
        <v>9</v>
      </c>
      <c r="G131" s="68">
        <v>8.1</v>
      </c>
      <c r="H131" s="68">
        <v>7.2</v>
      </c>
      <c r="I131" s="68">
        <v>14.95</v>
      </c>
    </row>
    <row r="132" spans="1:9" x14ac:dyDescent="0.25">
      <c r="A132" s="69"/>
      <c r="B132" s="70" t="s">
        <v>532</v>
      </c>
      <c r="C132" s="50">
        <v>647164102524</v>
      </c>
      <c r="D132" s="71" t="s">
        <v>538</v>
      </c>
      <c r="E132" s="79" t="s">
        <v>482</v>
      </c>
      <c r="F132" s="67">
        <v>9</v>
      </c>
      <c r="G132" s="68">
        <v>8.1</v>
      </c>
      <c r="H132" s="68">
        <v>7.2</v>
      </c>
      <c r="I132" s="68">
        <v>14.95</v>
      </c>
    </row>
    <row r="133" spans="1:9" x14ac:dyDescent="0.25">
      <c r="A133" s="69"/>
      <c r="B133" s="70" t="s">
        <v>533</v>
      </c>
      <c r="C133" s="50">
        <v>647164102531</v>
      </c>
      <c r="D133" s="71" t="s">
        <v>539</v>
      </c>
      <c r="E133" s="79" t="s">
        <v>482</v>
      </c>
      <c r="F133" s="67">
        <v>9</v>
      </c>
      <c r="G133" s="68">
        <v>8.1</v>
      </c>
      <c r="H133" s="68">
        <v>7.2</v>
      </c>
      <c r="I133" s="68">
        <v>14.95</v>
      </c>
    </row>
    <row r="134" spans="1:9" x14ac:dyDescent="0.25">
      <c r="A134" s="69"/>
      <c r="B134" s="70" t="s">
        <v>534</v>
      </c>
      <c r="C134" s="50">
        <v>647164102548</v>
      </c>
      <c r="D134" s="71" t="s">
        <v>540</v>
      </c>
      <c r="E134" s="79" t="s">
        <v>482</v>
      </c>
      <c r="F134" s="67">
        <v>9</v>
      </c>
      <c r="G134" s="68">
        <v>8.1</v>
      </c>
      <c r="H134" s="68">
        <v>7.2</v>
      </c>
      <c r="I134" s="68">
        <v>14.95</v>
      </c>
    </row>
    <row r="135" spans="1:9" x14ac:dyDescent="0.25">
      <c r="A135" s="69"/>
      <c r="B135" s="70" t="s">
        <v>535</v>
      </c>
      <c r="C135" s="50">
        <v>647164102555</v>
      </c>
      <c r="D135" s="71" t="s">
        <v>541</v>
      </c>
      <c r="E135" s="79" t="s">
        <v>482</v>
      </c>
      <c r="F135" s="67">
        <v>9</v>
      </c>
      <c r="G135" s="68">
        <v>8.1</v>
      </c>
      <c r="H135" s="68">
        <v>7.2</v>
      </c>
      <c r="I135" s="68">
        <v>14.95</v>
      </c>
    </row>
    <row r="136" spans="1:9" x14ac:dyDescent="0.25">
      <c r="A136" s="69"/>
      <c r="B136" s="70" t="s">
        <v>536</v>
      </c>
      <c r="C136" s="50">
        <v>647164102562</v>
      </c>
      <c r="D136" s="71" t="s">
        <v>542</v>
      </c>
      <c r="E136" s="79" t="s">
        <v>482</v>
      </c>
      <c r="F136" s="67">
        <v>9</v>
      </c>
      <c r="G136" s="68">
        <v>8.1</v>
      </c>
      <c r="H136" s="68">
        <v>7.2</v>
      </c>
      <c r="I136" s="68">
        <v>14.95</v>
      </c>
    </row>
    <row r="137" spans="1:9" x14ac:dyDescent="0.25">
      <c r="A137" s="69"/>
      <c r="B137" s="70" t="s">
        <v>543</v>
      </c>
      <c r="C137" s="50">
        <v>647164102579</v>
      </c>
      <c r="D137" s="71" t="s">
        <v>549</v>
      </c>
      <c r="E137" s="79" t="s">
        <v>484</v>
      </c>
      <c r="F137" s="67">
        <v>3.5</v>
      </c>
      <c r="G137" s="68">
        <v>3.15</v>
      </c>
      <c r="H137" s="68">
        <v>2.8</v>
      </c>
      <c r="I137" s="68">
        <v>5.95</v>
      </c>
    </row>
    <row r="138" spans="1:9" x14ac:dyDescent="0.25">
      <c r="A138" s="69"/>
      <c r="B138" s="70" t="s">
        <v>544</v>
      </c>
      <c r="C138" s="50">
        <v>647164102722</v>
      </c>
      <c r="D138" s="71" t="s">
        <v>550</v>
      </c>
      <c r="E138" s="79" t="s">
        <v>484</v>
      </c>
      <c r="F138" s="67">
        <v>3.5</v>
      </c>
      <c r="G138" s="68">
        <v>3.15</v>
      </c>
      <c r="H138" s="68">
        <v>2.8</v>
      </c>
      <c r="I138" s="68">
        <v>5.95</v>
      </c>
    </row>
    <row r="139" spans="1:9" x14ac:dyDescent="0.25">
      <c r="A139" s="69"/>
      <c r="B139" s="70" t="s">
        <v>545</v>
      </c>
      <c r="C139" s="50">
        <v>647164102586</v>
      </c>
      <c r="D139" s="71" t="s">
        <v>551</v>
      </c>
      <c r="E139" s="79" t="s">
        <v>484</v>
      </c>
      <c r="F139" s="67">
        <v>3.5</v>
      </c>
      <c r="G139" s="68">
        <v>3.15</v>
      </c>
      <c r="H139" s="68">
        <v>2.8</v>
      </c>
      <c r="I139" s="68">
        <v>5.95</v>
      </c>
    </row>
    <row r="140" spans="1:9" x14ac:dyDescent="0.25">
      <c r="A140" s="69"/>
      <c r="B140" s="70" t="s">
        <v>546</v>
      </c>
      <c r="C140" s="50">
        <v>647164102593</v>
      </c>
      <c r="D140" s="71" t="s">
        <v>552</v>
      </c>
      <c r="E140" s="79" t="s">
        <v>485</v>
      </c>
      <c r="F140" s="67">
        <v>10</v>
      </c>
      <c r="G140" s="68">
        <v>9</v>
      </c>
      <c r="H140" s="68">
        <v>8</v>
      </c>
      <c r="I140" s="68">
        <v>15.95</v>
      </c>
    </row>
    <row r="141" spans="1:9" x14ac:dyDescent="0.25">
      <c r="A141" s="69"/>
      <c r="B141" s="70" t="s">
        <v>547</v>
      </c>
      <c r="C141" s="50">
        <v>647164102609</v>
      </c>
      <c r="D141" s="71" t="s">
        <v>553</v>
      </c>
      <c r="E141" s="79" t="s">
        <v>485</v>
      </c>
      <c r="F141" s="67">
        <v>8</v>
      </c>
      <c r="G141" s="68">
        <v>7.2</v>
      </c>
      <c r="H141" s="68">
        <v>6.4</v>
      </c>
      <c r="I141" s="68">
        <v>12.95</v>
      </c>
    </row>
    <row r="142" spans="1:9" x14ac:dyDescent="0.25">
      <c r="A142" s="69"/>
      <c r="B142" s="70" t="s">
        <v>548</v>
      </c>
      <c r="C142" s="50">
        <v>647164102616</v>
      </c>
      <c r="D142" s="71" t="s">
        <v>554</v>
      </c>
      <c r="E142" s="79" t="s">
        <v>485</v>
      </c>
      <c r="F142" s="67">
        <v>7</v>
      </c>
      <c r="G142" s="68">
        <v>6.3</v>
      </c>
      <c r="H142" s="68">
        <v>5.6</v>
      </c>
      <c r="I142" s="68">
        <v>10.95</v>
      </c>
    </row>
    <row r="143" spans="1:9" x14ac:dyDescent="0.25">
      <c r="A143" s="69"/>
      <c r="B143" s="70" t="s">
        <v>117</v>
      </c>
      <c r="C143" s="50">
        <v>147164811100</v>
      </c>
      <c r="D143" s="71" t="s">
        <v>135</v>
      </c>
      <c r="E143" s="79" t="s">
        <v>506</v>
      </c>
      <c r="F143" s="68">
        <v>6.5</v>
      </c>
      <c r="G143" s="68">
        <f>SUM(F143-(F143*10%))</f>
        <v>5.85</v>
      </c>
      <c r="H143" s="68">
        <f>SUM(F143-(F143*20%))</f>
        <v>5.2</v>
      </c>
      <c r="I143" s="68">
        <v>9.9499999999999993</v>
      </c>
    </row>
    <row r="144" spans="1:9" x14ac:dyDescent="0.25">
      <c r="A144" s="69"/>
      <c r="B144" s="70" t="s">
        <v>136</v>
      </c>
      <c r="C144" s="50">
        <v>147164811117</v>
      </c>
      <c r="D144" s="71" t="s">
        <v>137</v>
      </c>
      <c r="E144" s="79" t="s">
        <v>484</v>
      </c>
      <c r="F144" s="68">
        <v>6.5</v>
      </c>
      <c r="G144" s="68">
        <f>SUM(F144-(F144*10%))</f>
        <v>5.85</v>
      </c>
      <c r="H144" s="68">
        <f>SUM(F144-(F144*20%))</f>
        <v>5.2</v>
      </c>
      <c r="I144" s="68">
        <v>9.9499999999999993</v>
      </c>
    </row>
    <row r="145" spans="1:9" x14ac:dyDescent="0.25">
      <c r="A145" s="69"/>
      <c r="B145" s="70" t="s">
        <v>118</v>
      </c>
      <c r="C145" s="50">
        <v>147164811124</v>
      </c>
      <c r="D145" s="71" t="s">
        <v>119</v>
      </c>
      <c r="E145" s="79" t="s">
        <v>484</v>
      </c>
      <c r="F145" s="68">
        <v>9</v>
      </c>
      <c r="G145" s="68">
        <f>SUM(F145-(F145*10%))</f>
        <v>8.1</v>
      </c>
      <c r="H145" s="68">
        <f>SUM(F145-(F145*20%))</f>
        <v>7.2</v>
      </c>
      <c r="I145" s="68">
        <v>14.95</v>
      </c>
    </row>
    <row r="146" spans="1:9" x14ac:dyDescent="0.25">
      <c r="A146" s="69"/>
      <c r="B146" s="70" t="s">
        <v>121</v>
      </c>
      <c r="C146" s="50">
        <v>147164811131</v>
      </c>
      <c r="D146" s="71" t="s">
        <v>120</v>
      </c>
      <c r="E146" s="79" t="s">
        <v>484</v>
      </c>
      <c r="F146" s="68">
        <v>8</v>
      </c>
      <c r="G146" s="68">
        <f>SUM(F146-(F146*10%))</f>
        <v>7.2</v>
      </c>
      <c r="H146" s="68">
        <f>SUM(F146-(F146*20%))</f>
        <v>6.4</v>
      </c>
      <c r="I146" s="68">
        <v>12.95</v>
      </c>
    </row>
    <row r="147" spans="1:9" x14ac:dyDescent="0.25">
      <c r="A147" s="35"/>
      <c r="B147" s="36"/>
      <c r="C147" s="30"/>
      <c r="D147" s="37"/>
      <c r="E147" s="35"/>
      <c r="F147" s="42"/>
      <c r="G147" s="38"/>
      <c r="H147" s="38"/>
      <c r="I147" s="38"/>
    </row>
    <row r="148" spans="1:9" x14ac:dyDescent="0.25">
      <c r="G148" s="23"/>
      <c r="H148" s="101"/>
      <c r="I148" s="23"/>
    </row>
    <row r="149" spans="1:9" ht="19.5" customHeight="1" x14ac:dyDescent="0.3">
      <c r="A149" s="93"/>
      <c r="B149" s="94"/>
      <c r="C149" s="95"/>
      <c r="D149" s="113" t="s">
        <v>361</v>
      </c>
      <c r="G149" s="23"/>
      <c r="H149" s="43"/>
      <c r="I149" s="23"/>
    </row>
    <row r="150" spans="1:9" x14ac:dyDescent="0.25">
      <c r="A150" s="89"/>
      <c r="B150" s="96" t="s">
        <v>205</v>
      </c>
      <c r="C150" s="97" t="s">
        <v>162</v>
      </c>
      <c r="D150" s="96" t="s">
        <v>206</v>
      </c>
      <c r="E150" s="98" t="s">
        <v>384</v>
      </c>
      <c r="F150" s="99" t="s">
        <v>600</v>
      </c>
      <c r="G150" s="100" t="s">
        <v>461</v>
      </c>
      <c r="H150" s="100" t="s">
        <v>462</v>
      </c>
      <c r="I150" s="99" t="s">
        <v>463</v>
      </c>
    </row>
    <row r="151" spans="1:9" x14ac:dyDescent="0.25">
      <c r="A151" s="69"/>
      <c r="B151" s="70" t="s">
        <v>560</v>
      </c>
      <c r="C151" s="50">
        <v>647164102265</v>
      </c>
      <c r="D151" s="71" t="s">
        <v>561</v>
      </c>
      <c r="E151" s="79" t="s">
        <v>485</v>
      </c>
      <c r="F151" s="68">
        <v>8.5</v>
      </c>
      <c r="G151" s="48">
        <v>7.65</v>
      </c>
      <c r="H151" s="48">
        <v>6.8</v>
      </c>
      <c r="I151" s="68">
        <v>13.99</v>
      </c>
    </row>
    <row r="152" spans="1:9" x14ac:dyDescent="0.25">
      <c r="A152" s="69"/>
      <c r="B152" s="70" t="s">
        <v>220</v>
      </c>
      <c r="C152" s="50">
        <v>647164100070</v>
      </c>
      <c r="D152" s="71" t="s">
        <v>221</v>
      </c>
      <c r="E152" s="79" t="s">
        <v>485</v>
      </c>
      <c r="F152" s="68">
        <v>15</v>
      </c>
      <c r="G152" s="48">
        <f t="shared" si="10"/>
        <v>13.5</v>
      </c>
      <c r="H152" s="48">
        <f t="shared" si="11"/>
        <v>12</v>
      </c>
      <c r="I152" s="68">
        <v>24.99</v>
      </c>
    </row>
    <row r="153" spans="1:9" x14ac:dyDescent="0.25">
      <c r="A153" s="69"/>
      <c r="B153" s="70" t="s">
        <v>218</v>
      </c>
      <c r="C153" s="50">
        <v>647164100087</v>
      </c>
      <c r="D153" s="71" t="s">
        <v>219</v>
      </c>
      <c r="E153" s="79" t="s">
        <v>485</v>
      </c>
      <c r="F153" s="68">
        <v>9.5</v>
      </c>
      <c r="G153" s="48">
        <f t="shared" si="10"/>
        <v>8.5500000000000007</v>
      </c>
      <c r="H153" s="48">
        <f t="shared" si="11"/>
        <v>7.6</v>
      </c>
      <c r="I153" s="68">
        <v>14.99</v>
      </c>
    </row>
    <row r="154" spans="1:9" x14ac:dyDescent="0.25">
      <c r="A154" s="69"/>
      <c r="B154" s="70" t="s">
        <v>499</v>
      </c>
      <c r="C154" s="50">
        <v>647164102128</v>
      </c>
      <c r="D154" s="71" t="s">
        <v>493</v>
      </c>
      <c r="E154" s="79" t="s">
        <v>507</v>
      </c>
      <c r="F154" s="68">
        <v>3.6</v>
      </c>
      <c r="G154" s="48">
        <v>3.24</v>
      </c>
      <c r="H154" s="48">
        <v>2.88</v>
      </c>
      <c r="I154" s="68">
        <v>5.99</v>
      </c>
    </row>
    <row r="155" spans="1:9" x14ac:dyDescent="0.25">
      <c r="A155" s="69"/>
      <c r="B155" s="70" t="s">
        <v>500</v>
      </c>
      <c r="C155" s="50">
        <v>647164102135</v>
      </c>
      <c r="D155" s="71" t="s">
        <v>494</v>
      </c>
      <c r="E155" s="79" t="s">
        <v>507</v>
      </c>
      <c r="F155" s="68">
        <v>3.6</v>
      </c>
      <c r="G155" s="48">
        <v>3.24</v>
      </c>
      <c r="H155" s="48">
        <v>2.88</v>
      </c>
      <c r="I155" s="68">
        <v>5.99</v>
      </c>
    </row>
    <row r="156" spans="1:9" x14ac:dyDescent="0.25">
      <c r="A156" s="69"/>
      <c r="B156" s="70" t="s">
        <v>501</v>
      </c>
      <c r="C156" s="50">
        <v>647164102142</v>
      </c>
      <c r="D156" s="71" t="s">
        <v>495</v>
      </c>
      <c r="E156" s="79" t="s">
        <v>507</v>
      </c>
      <c r="F156" s="68">
        <v>3.6</v>
      </c>
      <c r="G156" s="48">
        <v>3.24</v>
      </c>
      <c r="H156" s="48">
        <v>2.88</v>
      </c>
      <c r="I156" s="68">
        <v>5.99</v>
      </c>
    </row>
    <row r="157" spans="1:9" x14ac:dyDescent="0.25">
      <c r="A157" s="69"/>
      <c r="B157" s="70" t="s">
        <v>502</v>
      </c>
      <c r="C157" s="50">
        <v>647164102159</v>
      </c>
      <c r="D157" s="71" t="s">
        <v>496</v>
      </c>
      <c r="E157" s="79" t="s">
        <v>507</v>
      </c>
      <c r="F157" s="68">
        <v>3.6</v>
      </c>
      <c r="G157" s="48">
        <v>3.24</v>
      </c>
      <c r="H157" s="48">
        <v>2.88</v>
      </c>
      <c r="I157" s="68">
        <v>5.99</v>
      </c>
    </row>
    <row r="158" spans="1:9" x14ac:dyDescent="0.25">
      <c r="A158" s="69"/>
      <c r="B158" s="70" t="s">
        <v>503</v>
      </c>
      <c r="C158" s="50">
        <v>647164102166</v>
      </c>
      <c r="D158" s="71" t="s">
        <v>497</v>
      </c>
      <c r="E158" s="79" t="s">
        <v>507</v>
      </c>
      <c r="F158" s="68">
        <v>3.6</v>
      </c>
      <c r="G158" s="48">
        <v>3.24</v>
      </c>
      <c r="H158" s="48">
        <v>2.88</v>
      </c>
      <c r="I158" s="68">
        <v>5.99</v>
      </c>
    </row>
    <row r="159" spans="1:9" x14ac:dyDescent="0.25">
      <c r="A159" s="69"/>
      <c r="B159" s="70" t="s">
        <v>504</v>
      </c>
      <c r="C159" s="50">
        <v>647164102173</v>
      </c>
      <c r="D159" s="71" t="s">
        <v>498</v>
      </c>
      <c r="E159" s="79" t="s">
        <v>507</v>
      </c>
      <c r="F159" s="68">
        <v>3.6</v>
      </c>
      <c r="G159" s="48">
        <v>3.24</v>
      </c>
      <c r="H159" s="48">
        <v>2.88</v>
      </c>
      <c r="I159" s="68">
        <v>5.99</v>
      </c>
    </row>
    <row r="160" spans="1:9" x14ac:dyDescent="0.25">
      <c r="A160" s="69"/>
      <c r="B160" s="70" t="s">
        <v>103</v>
      </c>
      <c r="C160" s="50">
        <v>147164810783</v>
      </c>
      <c r="D160" s="71" t="s">
        <v>104</v>
      </c>
      <c r="E160" s="79" t="s">
        <v>487</v>
      </c>
      <c r="F160" s="68">
        <v>28</v>
      </c>
      <c r="G160" s="48">
        <f t="shared" si="10"/>
        <v>25.2</v>
      </c>
      <c r="H160" s="48">
        <f t="shared" si="11"/>
        <v>22.4</v>
      </c>
      <c r="I160" s="68">
        <v>44</v>
      </c>
    </row>
    <row r="161" spans="1:9" x14ac:dyDescent="0.25">
      <c r="A161" s="69"/>
      <c r="B161" s="70" t="s">
        <v>93</v>
      </c>
      <c r="C161" s="50">
        <v>147164810721</v>
      </c>
      <c r="D161" s="71" t="s">
        <v>94</v>
      </c>
      <c r="E161" s="79" t="s">
        <v>486</v>
      </c>
      <c r="F161" s="68">
        <v>7</v>
      </c>
      <c r="G161" s="48">
        <f t="shared" si="10"/>
        <v>6.3</v>
      </c>
      <c r="H161" s="48">
        <f t="shared" si="11"/>
        <v>5.6</v>
      </c>
      <c r="I161" s="68">
        <v>10.99</v>
      </c>
    </row>
    <row r="162" spans="1:9" x14ac:dyDescent="0.25">
      <c r="A162" s="69"/>
      <c r="B162" s="70" t="s">
        <v>101</v>
      </c>
      <c r="C162" s="50">
        <v>147164810776</v>
      </c>
      <c r="D162" s="71" t="s">
        <v>102</v>
      </c>
      <c r="E162" s="79" t="s">
        <v>487</v>
      </c>
      <c r="F162" s="68">
        <v>28</v>
      </c>
      <c r="G162" s="48">
        <f t="shared" si="10"/>
        <v>25.2</v>
      </c>
      <c r="H162" s="48">
        <f t="shared" si="11"/>
        <v>22.4</v>
      </c>
      <c r="I162" s="68">
        <v>44</v>
      </c>
    </row>
    <row r="163" spans="1:9" x14ac:dyDescent="0.25">
      <c r="A163" s="69"/>
      <c r="B163" s="70" t="s">
        <v>91</v>
      </c>
      <c r="C163" s="50">
        <v>147164810714</v>
      </c>
      <c r="D163" s="71" t="s">
        <v>92</v>
      </c>
      <c r="E163" s="79" t="s">
        <v>486</v>
      </c>
      <c r="F163" s="68">
        <v>7</v>
      </c>
      <c r="G163" s="48">
        <f t="shared" si="10"/>
        <v>6.3</v>
      </c>
      <c r="H163" s="48">
        <f t="shared" si="11"/>
        <v>5.6</v>
      </c>
      <c r="I163" s="68">
        <v>10.99</v>
      </c>
    </row>
    <row r="164" spans="1:9" x14ac:dyDescent="0.25">
      <c r="A164" s="69"/>
      <c r="B164" s="70" t="s">
        <v>99</v>
      </c>
      <c r="C164" s="50">
        <v>147164810769</v>
      </c>
      <c r="D164" s="71" t="s">
        <v>100</v>
      </c>
      <c r="E164" s="79" t="s">
        <v>487</v>
      </c>
      <c r="F164" s="68">
        <v>28</v>
      </c>
      <c r="G164" s="48">
        <f t="shared" si="10"/>
        <v>25.2</v>
      </c>
      <c r="H164" s="48">
        <f t="shared" si="11"/>
        <v>22.4</v>
      </c>
      <c r="I164" s="68">
        <v>44</v>
      </c>
    </row>
    <row r="165" spans="1:9" x14ac:dyDescent="0.25">
      <c r="A165" s="69"/>
      <c r="B165" s="70" t="s">
        <v>88</v>
      </c>
      <c r="C165" s="50">
        <v>147164810707</v>
      </c>
      <c r="D165" s="71" t="s">
        <v>89</v>
      </c>
      <c r="E165" s="79" t="s">
        <v>486</v>
      </c>
      <c r="F165" s="68">
        <v>7</v>
      </c>
      <c r="G165" s="48">
        <f t="shared" si="10"/>
        <v>6.3</v>
      </c>
      <c r="H165" s="48">
        <f t="shared" si="11"/>
        <v>5.6</v>
      </c>
      <c r="I165" s="68">
        <v>10.99</v>
      </c>
    </row>
    <row r="166" spans="1:9" x14ac:dyDescent="0.25">
      <c r="A166" s="69"/>
      <c r="B166" s="70" t="s">
        <v>109</v>
      </c>
      <c r="C166" s="50">
        <v>147164810813</v>
      </c>
      <c r="D166" s="71" t="s">
        <v>110</v>
      </c>
      <c r="E166" s="79" t="s">
        <v>487</v>
      </c>
      <c r="F166" s="68">
        <v>28</v>
      </c>
      <c r="G166" s="48">
        <f t="shared" si="10"/>
        <v>25.2</v>
      </c>
      <c r="H166" s="48">
        <f t="shared" si="11"/>
        <v>22.4</v>
      </c>
      <c r="I166" s="68">
        <v>44</v>
      </c>
    </row>
    <row r="167" spans="1:9" x14ac:dyDescent="0.25">
      <c r="A167" s="69"/>
      <c r="B167" s="70" t="s">
        <v>97</v>
      </c>
      <c r="C167" s="50">
        <v>147164810752</v>
      </c>
      <c r="D167" s="71" t="s">
        <v>98</v>
      </c>
      <c r="E167" s="79" t="s">
        <v>486</v>
      </c>
      <c r="F167" s="68">
        <v>7</v>
      </c>
      <c r="G167" s="48">
        <f t="shared" si="10"/>
        <v>6.3</v>
      </c>
      <c r="H167" s="48">
        <f t="shared" si="11"/>
        <v>5.6</v>
      </c>
      <c r="I167" s="68">
        <v>10.99</v>
      </c>
    </row>
    <row r="168" spans="1:9" x14ac:dyDescent="0.25">
      <c r="A168" s="69"/>
      <c r="B168" s="70" t="s">
        <v>107</v>
      </c>
      <c r="C168" s="50">
        <v>147164810806</v>
      </c>
      <c r="D168" s="71" t="s">
        <v>108</v>
      </c>
      <c r="E168" s="79" t="s">
        <v>487</v>
      </c>
      <c r="F168" s="68">
        <v>28</v>
      </c>
      <c r="G168" s="48">
        <f t="shared" si="10"/>
        <v>25.2</v>
      </c>
      <c r="H168" s="48">
        <f t="shared" si="11"/>
        <v>22.4</v>
      </c>
      <c r="I168" s="68">
        <v>44</v>
      </c>
    </row>
    <row r="169" spans="1:9" x14ac:dyDescent="0.25">
      <c r="A169" s="69"/>
      <c r="B169" s="70" t="s">
        <v>95</v>
      </c>
      <c r="C169" s="50">
        <v>147164810745</v>
      </c>
      <c r="D169" s="71" t="s">
        <v>96</v>
      </c>
      <c r="E169" s="79" t="s">
        <v>486</v>
      </c>
      <c r="F169" s="68">
        <v>7</v>
      </c>
      <c r="G169" s="48">
        <f t="shared" si="10"/>
        <v>6.3</v>
      </c>
      <c r="H169" s="48">
        <f t="shared" si="11"/>
        <v>5.6</v>
      </c>
      <c r="I169" s="68">
        <v>10.99</v>
      </c>
    </row>
    <row r="170" spans="1:9" x14ac:dyDescent="0.25">
      <c r="A170" s="69"/>
      <c r="B170" s="70" t="s">
        <v>105</v>
      </c>
      <c r="C170" s="50">
        <v>147164810790</v>
      </c>
      <c r="D170" s="71" t="s">
        <v>106</v>
      </c>
      <c r="E170" s="79" t="s">
        <v>487</v>
      </c>
      <c r="F170" s="68">
        <v>28</v>
      </c>
      <c r="G170" s="48">
        <f t="shared" si="10"/>
        <v>25.2</v>
      </c>
      <c r="H170" s="48">
        <f t="shared" si="11"/>
        <v>22.4</v>
      </c>
      <c r="I170" s="68">
        <v>44</v>
      </c>
    </row>
    <row r="171" spans="1:9" x14ac:dyDescent="0.25">
      <c r="A171" s="69"/>
      <c r="B171" s="70" t="s">
        <v>111</v>
      </c>
      <c r="C171" s="50">
        <v>147164810820</v>
      </c>
      <c r="D171" s="71" t="s">
        <v>163</v>
      </c>
      <c r="E171" s="79" t="s">
        <v>486</v>
      </c>
      <c r="F171" s="68">
        <v>4</v>
      </c>
      <c r="G171" s="48">
        <f t="shared" si="10"/>
        <v>3.6</v>
      </c>
      <c r="H171" s="48">
        <f t="shared" si="11"/>
        <v>3.2</v>
      </c>
      <c r="I171" s="68">
        <v>5.99</v>
      </c>
    </row>
    <row r="172" spans="1:9" x14ac:dyDescent="0.25">
      <c r="A172" s="69"/>
      <c r="B172" s="70" t="s">
        <v>158</v>
      </c>
      <c r="C172" s="50">
        <v>147164814200</v>
      </c>
      <c r="D172" s="71" t="s">
        <v>159</v>
      </c>
      <c r="E172" s="79" t="s">
        <v>488</v>
      </c>
      <c r="F172" s="68">
        <v>350</v>
      </c>
      <c r="G172" s="48">
        <f t="shared" si="10"/>
        <v>315</v>
      </c>
      <c r="H172" s="48">
        <f t="shared" si="11"/>
        <v>280</v>
      </c>
      <c r="I172" s="68" t="s">
        <v>13</v>
      </c>
    </row>
    <row r="173" spans="1:9" x14ac:dyDescent="0.25">
      <c r="A173" s="88"/>
      <c r="B173" s="85"/>
      <c r="C173" s="74"/>
      <c r="D173" s="86"/>
      <c r="E173" s="88"/>
      <c r="F173" s="87"/>
      <c r="G173" s="76"/>
      <c r="H173" s="76"/>
      <c r="I173" s="87"/>
    </row>
    <row r="174" spans="1:9" x14ac:dyDescent="0.25">
      <c r="G174" s="23"/>
      <c r="H174" s="101"/>
      <c r="I174" s="23"/>
    </row>
    <row r="175" spans="1:9" ht="20.25" customHeight="1" x14ac:dyDescent="0.3">
      <c r="A175" s="93"/>
      <c r="B175" s="94"/>
      <c r="C175" s="95"/>
      <c r="D175" s="113" t="s">
        <v>362</v>
      </c>
      <c r="G175" s="23"/>
      <c r="H175" s="101"/>
      <c r="I175" s="23"/>
    </row>
    <row r="176" spans="1:9" s="1" customFormat="1" x14ac:dyDescent="0.25">
      <c r="A176" s="8"/>
      <c r="B176" s="96" t="s">
        <v>205</v>
      </c>
      <c r="C176" s="97" t="s">
        <v>162</v>
      </c>
      <c r="D176" s="96" t="s">
        <v>206</v>
      </c>
      <c r="E176" s="98" t="s">
        <v>384</v>
      </c>
      <c r="F176" s="99" t="s">
        <v>600</v>
      </c>
      <c r="G176" s="100" t="s">
        <v>461</v>
      </c>
      <c r="H176" s="100" t="s">
        <v>462</v>
      </c>
      <c r="I176" s="99" t="s">
        <v>463</v>
      </c>
    </row>
    <row r="177" spans="1:9" s="1" customFormat="1" x14ac:dyDescent="0.25">
      <c r="A177" s="69"/>
      <c r="B177" s="128" t="s">
        <v>629</v>
      </c>
      <c r="C177" s="129">
        <v>647164102838</v>
      </c>
      <c r="D177" s="128" t="s">
        <v>628</v>
      </c>
      <c r="E177" s="79" t="s">
        <v>485</v>
      </c>
      <c r="F177" s="68">
        <v>21</v>
      </c>
      <c r="G177" s="68">
        <v>18.899999999999999</v>
      </c>
      <c r="H177" s="68">
        <v>16.8</v>
      </c>
      <c r="I177" s="68">
        <v>29.95</v>
      </c>
    </row>
    <row r="178" spans="1:9" x14ac:dyDescent="0.25">
      <c r="A178" s="69"/>
      <c r="B178" s="70" t="s">
        <v>226</v>
      </c>
      <c r="C178" s="50">
        <v>647164100117</v>
      </c>
      <c r="D178" s="71" t="s">
        <v>231</v>
      </c>
      <c r="E178" s="79" t="s">
        <v>485</v>
      </c>
      <c r="F178" s="68">
        <v>22</v>
      </c>
      <c r="G178" s="68">
        <f t="shared" ref="G178:G188" si="12">SUM(F178-(F178*10%))</f>
        <v>19.8</v>
      </c>
      <c r="H178" s="68">
        <f t="shared" ref="H178:H188" si="13">SUM(F178-(F178*20%))</f>
        <v>17.600000000000001</v>
      </c>
      <c r="I178" s="68">
        <v>32.950000000000003</v>
      </c>
    </row>
    <row r="179" spans="1:9" x14ac:dyDescent="0.25">
      <c r="A179" s="69"/>
      <c r="B179" s="70" t="s">
        <v>227</v>
      </c>
      <c r="C179" s="50">
        <v>647164100124</v>
      </c>
      <c r="D179" s="71" t="s">
        <v>257</v>
      </c>
      <c r="E179" s="79" t="s">
        <v>485</v>
      </c>
      <c r="F179" s="68">
        <v>24</v>
      </c>
      <c r="G179" s="68">
        <f t="shared" si="12"/>
        <v>21.6</v>
      </c>
      <c r="H179" s="68">
        <f t="shared" si="13"/>
        <v>19.2</v>
      </c>
      <c r="I179" s="68">
        <v>37.950000000000003</v>
      </c>
    </row>
    <row r="180" spans="1:9" x14ac:dyDescent="0.25">
      <c r="A180" s="69"/>
      <c r="B180" s="70" t="s">
        <v>229</v>
      </c>
      <c r="C180" s="50">
        <v>647164100148</v>
      </c>
      <c r="D180" s="71" t="s">
        <v>233</v>
      </c>
      <c r="E180" s="79" t="s">
        <v>485</v>
      </c>
      <c r="F180" s="68">
        <v>24</v>
      </c>
      <c r="G180" s="68">
        <f t="shared" si="12"/>
        <v>21.6</v>
      </c>
      <c r="H180" s="68">
        <f t="shared" si="13"/>
        <v>19.2</v>
      </c>
      <c r="I180" s="68">
        <v>37.950000000000003</v>
      </c>
    </row>
    <row r="181" spans="1:9" x14ac:dyDescent="0.25">
      <c r="A181" s="69"/>
      <c r="B181" s="70" t="s">
        <v>228</v>
      </c>
      <c r="C181" s="50">
        <v>647164100131</v>
      </c>
      <c r="D181" s="71" t="s">
        <v>232</v>
      </c>
      <c r="E181" s="79" t="s">
        <v>485</v>
      </c>
      <c r="F181" s="68">
        <v>24</v>
      </c>
      <c r="G181" s="68">
        <f t="shared" si="12"/>
        <v>21.6</v>
      </c>
      <c r="H181" s="68">
        <f t="shared" si="13"/>
        <v>19.2</v>
      </c>
      <c r="I181" s="68">
        <v>37.950000000000003</v>
      </c>
    </row>
    <row r="182" spans="1:9" x14ac:dyDescent="0.25">
      <c r="A182" s="69"/>
      <c r="B182" s="70" t="s">
        <v>230</v>
      </c>
      <c r="C182" s="50">
        <v>647164100155</v>
      </c>
      <c r="D182" s="71" t="s">
        <v>234</v>
      </c>
      <c r="E182" s="79" t="s">
        <v>485</v>
      </c>
      <c r="F182" s="68">
        <v>24</v>
      </c>
      <c r="G182" s="68">
        <f t="shared" si="12"/>
        <v>21.6</v>
      </c>
      <c r="H182" s="68">
        <f t="shared" si="13"/>
        <v>19.2</v>
      </c>
      <c r="I182" s="68">
        <v>37.950000000000003</v>
      </c>
    </row>
    <row r="183" spans="1:9" x14ac:dyDescent="0.25">
      <c r="A183" s="69"/>
      <c r="B183" s="70" t="s">
        <v>113</v>
      </c>
      <c r="C183" s="50">
        <v>147164810912</v>
      </c>
      <c r="D183" s="71" t="s">
        <v>114</v>
      </c>
      <c r="E183" s="79" t="s">
        <v>489</v>
      </c>
      <c r="F183" s="68">
        <v>29</v>
      </c>
      <c r="G183" s="68">
        <f t="shared" si="12"/>
        <v>26.1</v>
      </c>
      <c r="H183" s="68">
        <f t="shared" si="13"/>
        <v>23.2</v>
      </c>
      <c r="I183" s="68">
        <v>42.95</v>
      </c>
    </row>
    <row r="184" spans="1:9" x14ac:dyDescent="0.25">
      <c r="A184" s="69"/>
      <c r="B184" s="70" t="s">
        <v>301</v>
      </c>
      <c r="C184" s="50">
        <v>647164100933</v>
      </c>
      <c r="D184" s="71" t="s">
        <v>304</v>
      </c>
      <c r="E184" s="79" t="s">
        <v>489</v>
      </c>
      <c r="F184" s="68">
        <v>33</v>
      </c>
      <c r="G184" s="68">
        <f t="shared" si="12"/>
        <v>29.7</v>
      </c>
      <c r="H184" s="68">
        <f t="shared" si="13"/>
        <v>26.4</v>
      </c>
      <c r="I184" s="68">
        <v>47.95</v>
      </c>
    </row>
    <row r="185" spans="1:9" x14ac:dyDescent="0.25">
      <c r="A185" s="55"/>
      <c r="B185" s="59" t="s">
        <v>197</v>
      </c>
      <c r="C185" s="56">
        <v>647164810986</v>
      </c>
      <c r="D185" s="71" t="s">
        <v>559</v>
      </c>
      <c r="E185" s="60" t="s">
        <v>489</v>
      </c>
      <c r="F185" s="48">
        <v>33</v>
      </c>
      <c r="G185" s="68">
        <f t="shared" si="12"/>
        <v>29.7</v>
      </c>
      <c r="H185" s="68">
        <f t="shared" si="13"/>
        <v>26.4</v>
      </c>
      <c r="I185" s="48">
        <v>47.95</v>
      </c>
    </row>
    <row r="186" spans="1:9" x14ac:dyDescent="0.25">
      <c r="A186" s="69"/>
      <c r="B186" s="70" t="s">
        <v>302</v>
      </c>
      <c r="C186" s="50">
        <v>647164100940</v>
      </c>
      <c r="D186" s="71" t="s">
        <v>305</v>
      </c>
      <c r="E186" s="79" t="s">
        <v>489</v>
      </c>
      <c r="F186" s="68">
        <v>33</v>
      </c>
      <c r="G186" s="68">
        <f t="shared" si="12"/>
        <v>29.7</v>
      </c>
      <c r="H186" s="68">
        <f t="shared" si="13"/>
        <v>26.4</v>
      </c>
      <c r="I186" s="68">
        <v>47.95</v>
      </c>
    </row>
    <row r="187" spans="1:9" x14ac:dyDescent="0.25">
      <c r="A187" s="69"/>
      <c r="B187" s="70" t="s">
        <v>303</v>
      </c>
      <c r="C187" s="50">
        <v>647164100957</v>
      </c>
      <c r="D187" s="71" t="s">
        <v>306</v>
      </c>
      <c r="E187" s="79" t="s">
        <v>489</v>
      </c>
      <c r="F187" s="68">
        <v>33</v>
      </c>
      <c r="G187" s="68">
        <f t="shared" si="12"/>
        <v>29.7</v>
      </c>
      <c r="H187" s="68">
        <f t="shared" si="13"/>
        <v>26.4</v>
      </c>
      <c r="I187" s="68">
        <v>47.95</v>
      </c>
    </row>
    <row r="188" spans="1:9" x14ac:dyDescent="0.25">
      <c r="A188" s="69"/>
      <c r="B188" s="70" t="s">
        <v>555</v>
      </c>
      <c r="C188" s="50">
        <v>647164102623</v>
      </c>
      <c r="D188" s="71" t="s">
        <v>556</v>
      </c>
      <c r="E188" s="79">
        <v>4</v>
      </c>
      <c r="F188" s="68">
        <v>27</v>
      </c>
      <c r="G188" s="68">
        <f t="shared" si="12"/>
        <v>24.3</v>
      </c>
      <c r="H188" s="68">
        <f t="shared" si="13"/>
        <v>21.6</v>
      </c>
      <c r="I188" s="68">
        <v>39.950000000000003</v>
      </c>
    </row>
    <row r="189" spans="1:9" x14ac:dyDescent="0.25">
      <c r="A189" s="69"/>
      <c r="B189" s="70" t="s">
        <v>557</v>
      </c>
      <c r="C189" s="50">
        <v>647164102630</v>
      </c>
      <c r="D189" s="71" t="s">
        <v>558</v>
      </c>
      <c r="E189" s="79" t="s">
        <v>484</v>
      </c>
      <c r="F189" s="68">
        <v>7.5</v>
      </c>
      <c r="G189" s="68">
        <v>6.75</v>
      </c>
      <c r="H189" s="68">
        <v>6</v>
      </c>
      <c r="I189" s="68">
        <v>11.95</v>
      </c>
    </row>
    <row r="190" spans="1:9" x14ac:dyDescent="0.25">
      <c r="A190" s="69"/>
      <c r="B190" s="132" t="s">
        <v>639</v>
      </c>
      <c r="C190" s="133">
        <v>647164102890</v>
      </c>
      <c r="D190" s="120" t="s">
        <v>641</v>
      </c>
      <c r="E190" s="60">
        <v>1</v>
      </c>
      <c r="F190" s="48">
        <v>62</v>
      </c>
      <c r="G190" s="48">
        <v>55.8</v>
      </c>
      <c r="H190" s="48">
        <v>49.6</v>
      </c>
      <c r="I190" s="48">
        <v>79</v>
      </c>
    </row>
    <row r="191" spans="1:9" x14ac:dyDescent="0.25">
      <c r="A191" s="69"/>
      <c r="B191" s="132" t="s">
        <v>640</v>
      </c>
      <c r="C191" s="133">
        <v>647164102906</v>
      </c>
      <c r="D191" s="120" t="s">
        <v>642</v>
      </c>
      <c r="E191" s="60">
        <v>1</v>
      </c>
      <c r="F191" s="47">
        <v>62</v>
      </c>
      <c r="G191" s="47">
        <v>55.8</v>
      </c>
      <c r="H191" s="48">
        <v>49.6</v>
      </c>
      <c r="I191" s="47">
        <v>79</v>
      </c>
    </row>
    <row r="192" spans="1:9" x14ac:dyDescent="0.25">
      <c r="A192" s="35"/>
      <c r="B192" s="44"/>
      <c r="C192" s="30"/>
      <c r="D192" s="37"/>
      <c r="E192" s="35"/>
      <c r="F192" s="38"/>
      <c r="G192" s="38"/>
      <c r="H192" s="38"/>
      <c r="I192" s="38"/>
    </row>
    <row r="193" spans="1:9" x14ac:dyDescent="0.25">
      <c r="G193" s="23"/>
      <c r="H193" s="101"/>
      <c r="I193" s="23"/>
    </row>
    <row r="194" spans="1:9" ht="22.5" customHeight="1" x14ac:dyDescent="0.3">
      <c r="A194" s="93"/>
      <c r="B194" s="94"/>
      <c r="C194" s="95"/>
      <c r="D194" s="113" t="s">
        <v>363</v>
      </c>
      <c r="G194" s="23"/>
      <c r="H194" s="101"/>
      <c r="I194" s="23"/>
    </row>
    <row r="195" spans="1:9" s="1" customFormat="1" x14ac:dyDescent="0.25">
      <c r="A195" s="89"/>
      <c r="B195" s="96" t="s">
        <v>205</v>
      </c>
      <c r="C195" s="97" t="s">
        <v>162</v>
      </c>
      <c r="D195" s="96" t="s">
        <v>206</v>
      </c>
      <c r="E195" s="98" t="s">
        <v>384</v>
      </c>
      <c r="F195" s="99" t="s">
        <v>600</v>
      </c>
      <c r="G195" s="100" t="s">
        <v>461</v>
      </c>
      <c r="H195" s="100" t="s">
        <v>462</v>
      </c>
      <c r="I195" s="99" t="s">
        <v>463</v>
      </c>
    </row>
    <row r="196" spans="1:9" x14ac:dyDescent="0.25">
      <c r="A196" s="69"/>
      <c r="B196" s="70" t="s">
        <v>41</v>
      </c>
      <c r="C196" s="50">
        <v>147164830002</v>
      </c>
      <c r="D196" s="70" t="s">
        <v>288</v>
      </c>
      <c r="E196" s="79" t="s">
        <v>485</v>
      </c>
      <c r="F196" s="68">
        <v>29</v>
      </c>
      <c r="G196" s="68">
        <f>SUM(F196-(F196*10%))</f>
        <v>26.1</v>
      </c>
      <c r="H196" s="68">
        <f>SUM(F196-(F196*20%))</f>
        <v>23.2</v>
      </c>
      <c r="I196" s="68">
        <v>42.95</v>
      </c>
    </row>
    <row r="197" spans="1:9" x14ac:dyDescent="0.25">
      <c r="A197" s="69"/>
      <c r="B197" s="70" t="s">
        <v>287</v>
      </c>
      <c r="C197" s="50">
        <v>647164100797</v>
      </c>
      <c r="D197" s="70" t="s">
        <v>289</v>
      </c>
      <c r="E197" s="79" t="s">
        <v>485</v>
      </c>
      <c r="F197" s="68">
        <v>35</v>
      </c>
      <c r="G197" s="68">
        <f>SUM(F197-(F197*10%))</f>
        <v>31.5</v>
      </c>
      <c r="H197" s="68">
        <f>SUM(F197-(F197*20%))</f>
        <v>28</v>
      </c>
      <c r="I197" s="68">
        <v>47.95</v>
      </c>
    </row>
    <row r="198" spans="1:9" x14ac:dyDescent="0.25">
      <c r="A198" s="69"/>
      <c r="B198" s="70" t="s">
        <v>38</v>
      </c>
      <c r="C198" s="50">
        <v>147164830033</v>
      </c>
      <c r="D198" s="70" t="s">
        <v>160</v>
      </c>
      <c r="E198" s="79" t="s">
        <v>485</v>
      </c>
      <c r="F198" s="68">
        <v>18</v>
      </c>
      <c r="G198" s="68">
        <f>SUM(F198-(F198*10%))</f>
        <v>16.2</v>
      </c>
      <c r="H198" s="68">
        <f>SUM(F198-(F198*20%))</f>
        <v>14.4</v>
      </c>
      <c r="I198" s="68">
        <v>27.95</v>
      </c>
    </row>
    <row r="199" spans="1:9" x14ac:dyDescent="0.25">
      <c r="A199" s="69"/>
      <c r="B199" s="70" t="s">
        <v>39</v>
      </c>
      <c r="C199" s="50">
        <v>147164830040</v>
      </c>
      <c r="D199" s="70" t="s">
        <v>161</v>
      </c>
      <c r="E199" s="79" t="s">
        <v>485</v>
      </c>
      <c r="F199" s="68">
        <v>21</v>
      </c>
      <c r="G199" s="68">
        <f>SUM(F199-(F199*10%))</f>
        <v>18.899999999999999</v>
      </c>
      <c r="H199" s="68">
        <f>SUM(F199-(F199*20%))</f>
        <v>16.8</v>
      </c>
      <c r="I199" s="68">
        <v>29.95</v>
      </c>
    </row>
    <row r="200" spans="1:9" x14ac:dyDescent="0.25">
      <c r="A200" s="69"/>
      <c r="B200" s="70" t="s">
        <v>508</v>
      </c>
      <c r="C200" s="50">
        <v>647164102296</v>
      </c>
      <c r="D200" s="70" t="s">
        <v>510</v>
      </c>
      <c r="E200" s="79" t="s">
        <v>485</v>
      </c>
      <c r="F200" s="68">
        <v>36</v>
      </c>
      <c r="G200" s="68">
        <f>SUM(F200-(F200*10%))</f>
        <v>32.4</v>
      </c>
      <c r="H200" s="68">
        <f>SUM(F200-(F200*20%))</f>
        <v>28.8</v>
      </c>
      <c r="I200" s="68">
        <v>52.95</v>
      </c>
    </row>
    <row r="201" spans="1:9" x14ac:dyDescent="0.25">
      <c r="A201" s="69"/>
      <c r="B201" s="70" t="s">
        <v>509</v>
      </c>
      <c r="C201" s="50">
        <v>647164102302</v>
      </c>
      <c r="D201" s="70" t="s">
        <v>511</v>
      </c>
      <c r="E201" s="79" t="s">
        <v>485</v>
      </c>
      <c r="F201" s="68">
        <v>40</v>
      </c>
      <c r="G201" s="68">
        <v>36</v>
      </c>
      <c r="H201" s="68">
        <v>32</v>
      </c>
      <c r="I201" s="68">
        <v>57.95</v>
      </c>
    </row>
    <row r="202" spans="1:9" x14ac:dyDescent="0.25">
      <c r="A202" s="55"/>
      <c r="B202" s="59" t="s">
        <v>178</v>
      </c>
      <c r="C202" s="56">
        <v>647164851002</v>
      </c>
      <c r="D202" s="54" t="s">
        <v>435</v>
      </c>
      <c r="E202" s="60">
        <v>1</v>
      </c>
      <c r="F202" s="48">
        <v>100</v>
      </c>
      <c r="G202" s="68">
        <f>SUM(F202-(F202*10%))</f>
        <v>90</v>
      </c>
      <c r="H202" s="68">
        <f>SUM(F202-(F202*20%))</f>
        <v>80</v>
      </c>
      <c r="I202" s="48">
        <v>169</v>
      </c>
    </row>
    <row r="203" spans="1:9" x14ac:dyDescent="0.25">
      <c r="A203" s="69"/>
      <c r="B203" s="70" t="s">
        <v>40</v>
      </c>
      <c r="C203" s="50">
        <v>147164830057</v>
      </c>
      <c r="D203" s="70" t="s">
        <v>606</v>
      </c>
      <c r="E203" s="79" t="s">
        <v>484</v>
      </c>
      <c r="F203" s="68">
        <v>7</v>
      </c>
      <c r="G203" s="68">
        <f>SUM(F203-(F203*10%))</f>
        <v>6.3</v>
      </c>
      <c r="H203" s="68">
        <f>SUM(F203-(F203*20%))</f>
        <v>5.6</v>
      </c>
      <c r="I203" s="68">
        <v>10.95</v>
      </c>
    </row>
    <row r="204" spans="1:9" x14ac:dyDescent="0.25">
      <c r="A204" s="69"/>
      <c r="B204" s="123" t="s">
        <v>643</v>
      </c>
      <c r="C204" s="50">
        <v>647164102760</v>
      </c>
      <c r="D204" s="54" t="s">
        <v>646</v>
      </c>
      <c r="E204" s="79">
        <v>1</v>
      </c>
      <c r="F204" s="68">
        <v>10</v>
      </c>
      <c r="G204" s="68">
        <f>SUM(F204-(F204*10%))</f>
        <v>9</v>
      </c>
      <c r="H204" s="68">
        <f>SUM(F204-(F204*20%))</f>
        <v>8</v>
      </c>
      <c r="I204" s="68">
        <v>17.95</v>
      </c>
    </row>
    <row r="205" spans="1:9" x14ac:dyDescent="0.25">
      <c r="A205" s="69"/>
      <c r="B205" s="123" t="s">
        <v>644</v>
      </c>
      <c r="C205" s="50">
        <v>647164102777</v>
      </c>
      <c r="D205" s="54" t="s">
        <v>647</v>
      </c>
      <c r="E205" s="79">
        <v>1</v>
      </c>
      <c r="F205" s="68">
        <v>10</v>
      </c>
      <c r="G205" s="68">
        <f>SUM(F205-(F205*10%))</f>
        <v>9</v>
      </c>
      <c r="H205" s="68">
        <f>SUM(F205-(F205*20%))</f>
        <v>8</v>
      </c>
      <c r="I205" s="68">
        <v>17.95</v>
      </c>
    </row>
    <row r="206" spans="1:9" x14ac:dyDescent="0.25">
      <c r="A206" s="69"/>
      <c r="B206" s="123" t="s">
        <v>645</v>
      </c>
      <c r="C206" s="50">
        <v>647164102784</v>
      </c>
      <c r="D206" s="54" t="s">
        <v>648</v>
      </c>
      <c r="E206" s="79">
        <v>1</v>
      </c>
      <c r="F206" s="68">
        <v>10</v>
      </c>
      <c r="G206" s="68">
        <v>9</v>
      </c>
      <c r="H206" s="68">
        <v>8</v>
      </c>
      <c r="I206" s="68">
        <v>17.95</v>
      </c>
    </row>
    <row r="207" spans="1:9" x14ac:dyDescent="0.25">
      <c r="A207" s="35"/>
      <c r="B207" s="36"/>
      <c r="C207" s="30"/>
      <c r="D207" s="36"/>
      <c r="E207" s="35"/>
      <c r="F207" s="38"/>
      <c r="G207" s="38"/>
      <c r="H207" s="38"/>
      <c r="I207" s="38" t="s">
        <v>649</v>
      </c>
    </row>
    <row r="208" spans="1:9" x14ac:dyDescent="0.25">
      <c r="A208" s="8"/>
      <c r="B208" s="6"/>
      <c r="C208" s="16"/>
      <c r="D208" s="6"/>
      <c r="E208" s="8"/>
      <c r="F208" s="9"/>
      <c r="G208" s="23"/>
      <c r="H208" s="101"/>
      <c r="I208" s="23"/>
    </row>
    <row r="209" spans="1:9" ht="21.75" customHeight="1" x14ac:dyDescent="0.3">
      <c r="A209" s="103"/>
      <c r="B209" s="104"/>
      <c r="C209" s="95"/>
      <c r="D209" s="113" t="s">
        <v>364</v>
      </c>
      <c r="E209" s="8"/>
      <c r="F209" s="9"/>
      <c r="G209" s="23"/>
      <c r="H209" s="101"/>
      <c r="I209" s="23"/>
    </row>
    <row r="210" spans="1:9" x14ac:dyDescent="0.25">
      <c r="A210" s="102"/>
      <c r="B210" s="96" t="s">
        <v>205</v>
      </c>
      <c r="C210" s="97" t="s">
        <v>162</v>
      </c>
      <c r="D210" s="96" t="s">
        <v>206</v>
      </c>
      <c r="E210" s="98" t="s">
        <v>384</v>
      </c>
      <c r="F210" s="99" t="s">
        <v>600</v>
      </c>
      <c r="G210" s="100" t="s">
        <v>461</v>
      </c>
      <c r="H210" s="100" t="s">
        <v>462</v>
      </c>
      <c r="I210" s="99" t="s">
        <v>463</v>
      </c>
    </row>
    <row r="211" spans="1:9" x14ac:dyDescent="0.25">
      <c r="A211" s="69"/>
      <c r="B211" s="70" t="s">
        <v>564</v>
      </c>
      <c r="C211" s="50">
        <v>647164102319</v>
      </c>
      <c r="D211" s="70" t="s">
        <v>562</v>
      </c>
      <c r="E211" s="79" t="s">
        <v>482</v>
      </c>
      <c r="F211" s="68">
        <v>20</v>
      </c>
      <c r="G211" s="68">
        <f>SUM(F211-(F211*10%))</f>
        <v>18</v>
      </c>
      <c r="H211" s="68">
        <f>SUM(F211-(F211*20%))</f>
        <v>16</v>
      </c>
      <c r="I211" s="68">
        <v>29.99</v>
      </c>
    </row>
    <row r="212" spans="1:9" x14ac:dyDescent="0.25">
      <c r="A212" s="69"/>
      <c r="B212" s="70" t="s">
        <v>565</v>
      </c>
      <c r="C212" s="50">
        <v>647164102333</v>
      </c>
      <c r="D212" s="70" t="s">
        <v>607</v>
      </c>
      <c r="E212" s="79" t="s">
        <v>482</v>
      </c>
      <c r="F212" s="68">
        <v>33</v>
      </c>
      <c r="G212" s="68">
        <f>SUM(F212-(F212*10%))</f>
        <v>29.7</v>
      </c>
      <c r="H212" s="68">
        <f>SUM(F212-(F212*20%))</f>
        <v>26.4</v>
      </c>
      <c r="I212" s="68">
        <v>48.99</v>
      </c>
    </row>
    <row r="213" spans="1:9" x14ac:dyDescent="0.25">
      <c r="A213" s="69"/>
      <c r="B213" s="70" t="s">
        <v>566</v>
      </c>
      <c r="C213" s="50">
        <v>647164102647</v>
      </c>
      <c r="D213" s="70" t="s">
        <v>563</v>
      </c>
      <c r="E213" s="79" t="s">
        <v>482</v>
      </c>
      <c r="F213" s="68">
        <v>12</v>
      </c>
      <c r="G213" s="68">
        <v>11.9</v>
      </c>
      <c r="H213" s="68">
        <v>9.6</v>
      </c>
      <c r="I213" s="68">
        <v>15.99</v>
      </c>
    </row>
    <row r="214" spans="1:9" x14ac:dyDescent="0.25">
      <c r="A214" s="69"/>
      <c r="B214" s="70" t="s">
        <v>222</v>
      </c>
      <c r="C214" s="50">
        <v>647164100094</v>
      </c>
      <c r="D214" s="71" t="s">
        <v>224</v>
      </c>
      <c r="E214" s="79" t="s">
        <v>482</v>
      </c>
      <c r="F214" s="68">
        <v>28</v>
      </c>
      <c r="G214" s="68">
        <f t="shared" ref="G214:G222" si="14">SUM(F214-(F214*10%))</f>
        <v>25.2</v>
      </c>
      <c r="H214" s="68">
        <f t="shared" ref="H214:H222" si="15">SUM(F214-(F214*20%))</f>
        <v>22.4</v>
      </c>
      <c r="I214" s="68">
        <v>39.99</v>
      </c>
    </row>
    <row r="215" spans="1:9" x14ac:dyDescent="0.25">
      <c r="A215" s="69"/>
      <c r="B215" s="70" t="s">
        <v>223</v>
      </c>
      <c r="C215" s="50">
        <v>647164100100</v>
      </c>
      <c r="D215" s="71" t="s">
        <v>225</v>
      </c>
      <c r="E215" s="79" t="s">
        <v>482</v>
      </c>
      <c r="F215" s="68">
        <v>28</v>
      </c>
      <c r="G215" s="68">
        <f t="shared" si="14"/>
        <v>25.2</v>
      </c>
      <c r="H215" s="68">
        <f t="shared" si="15"/>
        <v>22.4</v>
      </c>
      <c r="I215" s="68">
        <v>39.99</v>
      </c>
    </row>
    <row r="216" spans="1:9" x14ac:dyDescent="0.25">
      <c r="A216" s="69"/>
      <c r="B216" s="70" t="s">
        <v>183</v>
      </c>
      <c r="C216" s="50">
        <v>647164814304</v>
      </c>
      <c r="D216" s="70" t="s">
        <v>190</v>
      </c>
      <c r="E216" s="79" t="s">
        <v>482</v>
      </c>
      <c r="F216" s="68">
        <v>12</v>
      </c>
      <c r="G216" s="68">
        <f t="shared" si="14"/>
        <v>10.8</v>
      </c>
      <c r="H216" s="68">
        <f t="shared" si="15"/>
        <v>9.6</v>
      </c>
      <c r="I216" s="68">
        <v>17.989999999999998</v>
      </c>
    </row>
    <row r="217" spans="1:9" x14ac:dyDescent="0.25">
      <c r="A217" s="69"/>
      <c r="B217" s="70" t="s">
        <v>188</v>
      </c>
      <c r="C217" s="50">
        <v>647164814359</v>
      </c>
      <c r="D217" s="70" t="s">
        <v>195</v>
      </c>
      <c r="E217" s="79" t="s">
        <v>482</v>
      </c>
      <c r="F217" s="68">
        <v>12</v>
      </c>
      <c r="G217" s="68">
        <f t="shared" si="14"/>
        <v>10.8</v>
      </c>
      <c r="H217" s="68">
        <f t="shared" si="15"/>
        <v>9.6</v>
      </c>
      <c r="I217" s="68">
        <v>17.989999999999998</v>
      </c>
    </row>
    <row r="218" spans="1:9" x14ac:dyDescent="0.25">
      <c r="A218" s="69"/>
      <c r="B218" s="70" t="s">
        <v>184</v>
      </c>
      <c r="C218" s="50">
        <v>647164814311</v>
      </c>
      <c r="D218" s="70" t="s">
        <v>191</v>
      </c>
      <c r="E218" s="79" t="s">
        <v>482</v>
      </c>
      <c r="F218" s="68">
        <v>12</v>
      </c>
      <c r="G218" s="68">
        <f t="shared" si="14"/>
        <v>10.8</v>
      </c>
      <c r="H218" s="68">
        <f t="shared" si="15"/>
        <v>9.6</v>
      </c>
      <c r="I218" s="68">
        <v>17.989999999999998</v>
      </c>
    </row>
    <row r="219" spans="1:9" x14ac:dyDescent="0.25">
      <c r="A219" s="69"/>
      <c r="B219" s="70" t="s">
        <v>187</v>
      </c>
      <c r="C219" s="50">
        <v>647164814342</v>
      </c>
      <c r="D219" s="70" t="s">
        <v>194</v>
      </c>
      <c r="E219" s="79" t="s">
        <v>482</v>
      </c>
      <c r="F219" s="68">
        <v>12</v>
      </c>
      <c r="G219" s="68">
        <f t="shared" si="14"/>
        <v>10.8</v>
      </c>
      <c r="H219" s="68">
        <f t="shared" si="15"/>
        <v>9.6</v>
      </c>
      <c r="I219" s="68">
        <v>17.989999999999998</v>
      </c>
    </row>
    <row r="220" spans="1:9" x14ac:dyDescent="0.25">
      <c r="A220" s="69"/>
      <c r="B220" s="70" t="s">
        <v>185</v>
      </c>
      <c r="C220" s="50">
        <v>647164814328</v>
      </c>
      <c r="D220" s="70" t="s">
        <v>192</v>
      </c>
      <c r="E220" s="79" t="s">
        <v>482</v>
      </c>
      <c r="F220" s="68">
        <v>12</v>
      </c>
      <c r="G220" s="68">
        <f t="shared" si="14"/>
        <v>10.8</v>
      </c>
      <c r="H220" s="68">
        <f t="shared" si="15"/>
        <v>9.6</v>
      </c>
      <c r="I220" s="68">
        <v>17.989999999999998</v>
      </c>
    </row>
    <row r="221" spans="1:9" x14ac:dyDescent="0.25">
      <c r="A221" s="69"/>
      <c r="B221" s="70" t="s">
        <v>189</v>
      </c>
      <c r="C221" s="50">
        <v>647164814366</v>
      </c>
      <c r="D221" s="70" t="s">
        <v>196</v>
      </c>
      <c r="E221" s="79" t="s">
        <v>482</v>
      </c>
      <c r="F221" s="68">
        <v>12</v>
      </c>
      <c r="G221" s="68">
        <f t="shared" si="14"/>
        <v>10.8</v>
      </c>
      <c r="H221" s="68">
        <f t="shared" si="15"/>
        <v>9.6</v>
      </c>
      <c r="I221" s="68">
        <v>17.989999999999998</v>
      </c>
    </row>
    <row r="222" spans="1:9" x14ac:dyDescent="0.25">
      <c r="A222" s="69"/>
      <c r="B222" s="70" t="s">
        <v>186</v>
      </c>
      <c r="C222" s="50">
        <v>647164814335</v>
      </c>
      <c r="D222" s="70" t="s">
        <v>193</v>
      </c>
      <c r="E222" s="79" t="s">
        <v>482</v>
      </c>
      <c r="F222" s="68">
        <v>12</v>
      </c>
      <c r="G222" s="68">
        <f t="shared" si="14"/>
        <v>10.8</v>
      </c>
      <c r="H222" s="68">
        <f t="shared" si="15"/>
        <v>9.6</v>
      </c>
      <c r="I222" s="68">
        <v>17.989999999999998</v>
      </c>
    </row>
    <row r="223" spans="1:9" x14ac:dyDescent="0.25">
      <c r="A223" s="88"/>
      <c r="B223" s="85"/>
      <c r="C223" s="74"/>
      <c r="D223" s="85"/>
      <c r="E223" s="88"/>
      <c r="F223" s="87"/>
      <c r="G223" s="87"/>
      <c r="H223" s="87"/>
      <c r="I223" s="87"/>
    </row>
    <row r="224" spans="1:9" x14ac:dyDescent="0.25">
      <c r="A224" s="8"/>
      <c r="B224" s="6"/>
      <c r="C224" s="16"/>
      <c r="D224" s="6"/>
      <c r="E224" s="8"/>
      <c r="F224" s="9"/>
      <c r="G224" s="23"/>
      <c r="H224" s="101"/>
      <c r="I224" s="23"/>
    </row>
    <row r="225" spans="1:9" ht="21.75" customHeight="1" x14ac:dyDescent="0.3">
      <c r="A225" s="103"/>
      <c r="B225" s="104"/>
      <c r="C225" s="95"/>
      <c r="D225" s="113" t="s">
        <v>365</v>
      </c>
      <c r="E225" s="8"/>
      <c r="F225" s="9"/>
      <c r="G225" s="23"/>
      <c r="H225" s="101"/>
      <c r="I225" s="23"/>
    </row>
    <row r="226" spans="1:9" s="1" customFormat="1" x14ac:dyDescent="0.25">
      <c r="A226" s="102"/>
      <c r="B226" s="96" t="s">
        <v>205</v>
      </c>
      <c r="C226" s="97" t="s">
        <v>162</v>
      </c>
      <c r="D226" s="96" t="s">
        <v>206</v>
      </c>
      <c r="E226" s="98" t="s">
        <v>384</v>
      </c>
      <c r="F226" s="99" t="s">
        <v>600</v>
      </c>
      <c r="G226" s="100" t="s">
        <v>461</v>
      </c>
      <c r="H226" s="100" t="s">
        <v>462</v>
      </c>
      <c r="I226" s="99" t="s">
        <v>463</v>
      </c>
    </row>
    <row r="227" spans="1:9" s="1" customFormat="1" x14ac:dyDescent="0.25">
      <c r="A227" s="55"/>
      <c r="B227" s="59" t="s">
        <v>15</v>
      </c>
      <c r="C227" s="56">
        <v>147164800050</v>
      </c>
      <c r="D227" s="54" t="s">
        <v>32</v>
      </c>
      <c r="E227" s="60" t="s">
        <v>608</v>
      </c>
      <c r="F227" s="48">
        <v>8.9</v>
      </c>
      <c r="G227" s="48">
        <f>SUM(F227-(F227*10%))</f>
        <v>8.01</v>
      </c>
      <c r="H227" s="48">
        <f>SUM(F227-(F227*20%))</f>
        <v>7.12</v>
      </c>
      <c r="I227" s="48">
        <v>14.99</v>
      </c>
    </row>
    <row r="228" spans="1:9" s="1" customFormat="1" x14ac:dyDescent="0.25">
      <c r="A228" s="55"/>
      <c r="B228" s="59" t="s">
        <v>14</v>
      </c>
      <c r="C228" s="56">
        <v>147164800012</v>
      </c>
      <c r="D228" s="54" t="s">
        <v>33</v>
      </c>
      <c r="E228" s="60" t="s">
        <v>490</v>
      </c>
      <c r="F228" s="48">
        <v>5.9</v>
      </c>
      <c r="G228" s="48">
        <f>SUM(F228-(F228*10%))</f>
        <v>5.3100000000000005</v>
      </c>
      <c r="H228" s="48">
        <f>SUM(F228-(F228*20%))</f>
        <v>4.7200000000000006</v>
      </c>
      <c r="I228" s="48">
        <v>9.99</v>
      </c>
    </row>
    <row r="229" spans="1:9" s="1" customFormat="1" x14ac:dyDescent="0.25">
      <c r="A229" s="55"/>
      <c r="B229" s="59" t="s">
        <v>17</v>
      </c>
      <c r="C229" s="56">
        <v>147164800067</v>
      </c>
      <c r="D229" s="54" t="s">
        <v>34</v>
      </c>
      <c r="E229" s="60" t="s">
        <v>608</v>
      </c>
      <c r="F229" s="48">
        <v>12.6</v>
      </c>
      <c r="G229" s="48">
        <f>SUM(F229-(F229*10%))</f>
        <v>11.34</v>
      </c>
      <c r="H229" s="48">
        <f>SUM(F229-(F229*20%))</f>
        <v>10.08</v>
      </c>
      <c r="I229" s="48">
        <v>19.95</v>
      </c>
    </row>
    <row r="230" spans="1:9" s="1" customFormat="1" x14ac:dyDescent="0.25">
      <c r="A230" s="55"/>
      <c r="B230" s="59" t="s">
        <v>16</v>
      </c>
      <c r="C230" s="56">
        <v>147164800029</v>
      </c>
      <c r="D230" s="54" t="s">
        <v>35</v>
      </c>
      <c r="E230" s="60" t="s">
        <v>490</v>
      </c>
      <c r="F230" s="48">
        <v>8.6</v>
      </c>
      <c r="G230" s="48">
        <f>SUM(F230-(F230*10%))</f>
        <v>7.7399999999999993</v>
      </c>
      <c r="H230" s="48">
        <f>SUM(F230-(F230*20%))</f>
        <v>6.88</v>
      </c>
      <c r="I230" s="48">
        <v>13.99</v>
      </c>
    </row>
    <row r="231" spans="1:9" s="1" customFormat="1" x14ac:dyDescent="0.25">
      <c r="A231" s="69"/>
      <c r="B231" s="59" t="s">
        <v>567</v>
      </c>
      <c r="C231" s="56">
        <v>647164102364</v>
      </c>
      <c r="D231" s="54" t="s">
        <v>568</v>
      </c>
      <c r="E231" s="60" t="s">
        <v>483</v>
      </c>
      <c r="F231" s="48">
        <v>10</v>
      </c>
      <c r="G231" s="48">
        <f>SUM(F231-(F231*10%))</f>
        <v>9</v>
      </c>
      <c r="H231" s="48">
        <f>SUM(F231-(F231*20%))</f>
        <v>8</v>
      </c>
      <c r="I231" s="48">
        <v>14.99</v>
      </c>
    </row>
    <row r="232" spans="1:9" s="1" customFormat="1" x14ac:dyDescent="0.25">
      <c r="A232" s="88"/>
      <c r="B232" s="32"/>
      <c r="C232" s="105"/>
      <c r="D232" s="33"/>
      <c r="E232" s="31"/>
      <c r="F232" s="34"/>
      <c r="G232" s="34"/>
      <c r="H232" s="34"/>
      <c r="I232" s="34"/>
    </row>
    <row r="233" spans="1:9" x14ac:dyDescent="0.25">
      <c r="A233" s="8"/>
      <c r="B233" s="6"/>
      <c r="C233" s="16"/>
      <c r="D233" s="6"/>
      <c r="E233" s="8"/>
      <c r="F233" s="9"/>
      <c r="G233" s="23"/>
      <c r="H233" s="101"/>
      <c r="I233" s="23"/>
    </row>
    <row r="234" spans="1:9" ht="23.25" customHeight="1" x14ac:dyDescent="0.3">
      <c r="A234" s="103"/>
      <c r="B234" s="104"/>
      <c r="C234" s="95"/>
      <c r="D234" s="113" t="s">
        <v>366</v>
      </c>
      <c r="E234" s="8"/>
      <c r="F234" s="9"/>
      <c r="G234" s="23"/>
      <c r="H234" s="101"/>
      <c r="I234" s="23"/>
    </row>
    <row r="235" spans="1:9" s="1" customFormat="1" x14ac:dyDescent="0.25">
      <c r="A235" s="102"/>
      <c r="B235" s="96" t="s">
        <v>205</v>
      </c>
      <c r="C235" s="97" t="s">
        <v>162</v>
      </c>
      <c r="D235" s="96" t="s">
        <v>206</v>
      </c>
      <c r="E235" s="98" t="s">
        <v>384</v>
      </c>
      <c r="F235" s="99" t="s">
        <v>600</v>
      </c>
      <c r="G235" s="100" t="s">
        <v>461</v>
      </c>
      <c r="H235" s="100" t="s">
        <v>462</v>
      </c>
      <c r="I235" s="99" t="s">
        <v>463</v>
      </c>
    </row>
    <row r="236" spans="1:9" x14ac:dyDescent="0.25">
      <c r="A236" s="69"/>
      <c r="B236" s="70" t="s">
        <v>138</v>
      </c>
      <c r="C236" s="50">
        <v>147164811155</v>
      </c>
      <c r="D236" s="71" t="s">
        <v>139</v>
      </c>
      <c r="E236" s="79">
        <v>6</v>
      </c>
      <c r="F236" s="68">
        <v>13</v>
      </c>
      <c r="G236" s="68">
        <f>SUM(F236-(F236*10%))</f>
        <v>11.7</v>
      </c>
      <c r="H236" s="68">
        <f>SUM(F236-(F236*20%))</f>
        <v>10.4</v>
      </c>
      <c r="I236" s="68">
        <v>19.989999999999998</v>
      </c>
    </row>
    <row r="237" spans="1:9" x14ac:dyDescent="0.25">
      <c r="A237" s="69"/>
      <c r="B237" s="70" t="s">
        <v>248</v>
      </c>
      <c r="C237" s="50">
        <v>647164100315</v>
      </c>
      <c r="D237" s="71" t="s">
        <v>247</v>
      </c>
      <c r="E237" s="79" t="s">
        <v>484</v>
      </c>
      <c r="F237" s="68">
        <v>17</v>
      </c>
      <c r="G237" s="68">
        <f>SUM(F237-(F237*10%))</f>
        <v>15.3</v>
      </c>
      <c r="H237" s="68">
        <f>SUM(F237-(F237*20%))</f>
        <v>13.6</v>
      </c>
      <c r="I237" s="68">
        <v>26.95</v>
      </c>
    </row>
    <row r="238" spans="1:9" x14ac:dyDescent="0.25">
      <c r="A238" s="69"/>
      <c r="B238" s="70" t="s">
        <v>252</v>
      </c>
      <c r="C238" s="50">
        <v>647164100339</v>
      </c>
      <c r="D238" s="71" t="s">
        <v>251</v>
      </c>
      <c r="E238" s="79" t="s">
        <v>484</v>
      </c>
      <c r="F238" s="68">
        <v>5</v>
      </c>
      <c r="G238" s="68">
        <f>SUM(F238-(F238*10%))</f>
        <v>4.5</v>
      </c>
      <c r="H238" s="68">
        <f>SUM(F238-(F238*20%))</f>
        <v>4</v>
      </c>
      <c r="I238" s="68">
        <v>7.99</v>
      </c>
    </row>
    <row r="239" spans="1:9" x14ac:dyDescent="0.25">
      <c r="A239" s="69"/>
      <c r="B239" s="70" t="s">
        <v>250</v>
      </c>
      <c r="C239" s="50">
        <v>647164100322</v>
      </c>
      <c r="D239" s="71" t="s">
        <v>249</v>
      </c>
      <c r="E239" s="79" t="s">
        <v>484</v>
      </c>
      <c r="F239" s="68">
        <v>5</v>
      </c>
      <c r="G239" s="68">
        <f>SUM(F239-(F239*10%))</f>
        <v>4.5</v>
      </c>
      <c r="H239" s="68">
        <f>SUM(F239-(F239*20%))</f>
        <v>4</v>
      </c>
      <c r="I239" s="68">
        <v>7.99</v>
      </c>
    </row>
    <row r="240" spans="1:9" x14ac:dyDescent="0.25">
      <c r="A240" s="69"/>
      <c r="B240" s="70" t="s">
        <v>342</v>
      </c>
      <c r="C240" s="50">
        <v>647164100285</v>
      </c>
      <c r="D240" s="71" t="s">
        <v>343</v>
      </c>
      <c r="E240" s="79" t="s">
        <v>484</v>
      </c>
      <c r="F240" s="68">
        <v>10</v>
      </c>
      <c r="G240" s="68">
        <f t="shared" ref="G240:G305" si="16">SUM(F240-(F240*10%))</f>
        <v>9</v>
      </c>
      <c r="H240" s="68">
        <f t="shared" ref="H240:H305" si="17">SUM(F240-(F240*20%))</f>
        <v>8</v>
      </c>
      <c r="I240" s="68">
        <v>15.99</v>
      </c>
    </row>
    <row r="241" spans="1:9" x14ac:dyDescent="0.25">
      <c r="A241" s="69"/>
      <c r="B241" s="70" t="s">
        <v>244</v>
      </c>
      <c r="C241" s="50">
        <v>647164100292</v>
      </c>
      <c r="D241" s="71" t="s">
        <v>243</v>
      </c>
      <c r="E241" s="79">
        <v>1</v>
      </c>
      <c r="F241" s="68">
        <v>16</v>
      </c>
      <c r="G241" s="68">
        <f t="shared" si="16"/>
        <v>14.4</v>
      </c>
      <c r="H241" s="68">
        <f t="shared" si="17"/>
        <v>12.8</v>
      </c>
      <c r="I241" s="68">
        <v>35.950000000000003</v>
      </c>
    </row>
    <row r="242" spans="1:9" x14ac:dyDescent="0.25">
      <c r="A242" s="69"/>
      <c r="B242" s="70" t="s">
        <v>245</v>
      </c>
      <c r="C242" s="50">
        <v>647164100308</v>
      </c>
      <c r="D242" s="71" t="s">
        <v>246</v>
      </c>
      <c r="E242" s="79" t="s">
        <v>484</v>
      </c>
      <c r="F242" s="68">
        <v>6</v>
      </c>
      <c r="G242" s="68">
        <f t="shared" si="16"/>
        <v>5.4</v>
      </c>
      <c r="H242" s="68">
        <f t="shared" si="17"/>
        <v>4.8</v>
      </c>
      <c r="I242" s="68">
        <v>9.9499999999999993</v>
      </c>
    </row>
    <row r="243" spans="1:9" x14ac:dyDescent="0.25">
      <c r="A243" s="69"/>
      <c r="B243" s="70" t="s">
        <v>235</v>
      </c>
      <c r="C243" s="50">
        <v>647164100162</v>
      </c>
      <c r="D243" s="71" t="s">
        <v>236</v>
      </c>
      <c r="E243" s="79" t="s">
        <v>484</v>
      </c>
      <c r="F243" s="68">
        <v>4</v>
      </c>
      <c r="G243" s="68">
        <f t="shared" si="16"/>
        <v>3.6</v>
      </c>
      <c r="H243" s="68">
        <f t="shared" si="17"/>
        <v>3.2</v>
      </c>
      <c r="I243" s="68">
        <v>6.99</v>
      </c>
    </row>
    <row r="244" spans="1:9" x14ac:dyDescent="0.25">
      <c r="A244" s="69"/>
      <c r="B244" s="70" t="s">
        <v>200</v>
      </c>
      <c r="C244" s="56">
        <v>647164102029</v>
      </c>
      <c r="D244" s="54" t="s">
        <v>213</v>
      </c>
      <c r="E244" s="60" t="s">
        <v>484</v>
      </c>
      <c r="F244" s="48">
        <v>12</v>
      </c>
      <c r="G244" s="68">
        <f t="shared" si="16"/>
        <v>10.8</v>
      </c>
      <c r="H244" s="68">
        <f t="shared" si="17"/>
        <v>9.6</v>
      </c>
      <c r="I244" s="48">
        <v>19.95</v>
      </c>
    </row>
    <row r="245" spans="1:9" x14ac:dyDescent="0.25">
      <c r="A245" s="69"/>
      <c r="B245" s="70" t="s">
        <v>239</v>
      </c>
      <c r="C245" s="50">
        <v>647164100186</v>
      </c>
      <c r="D245" s="71" t="s">
        <v>241</v>
      </c>
      <c r="E245" s="79" t="s">
        <v>484</v>
      </c>
      <c r="F245" s="68">
        <v>4.5</v>
      </c>
      <c r="G245" s="68">
        <f t="shared" si="16"/>
        <v>4.05</v>
      </c>
      <c r="H245" s="68">
        <f t="shared" si="17"/>
        <v>3.6</v>
      </c>
      <c r="I245" s="68">
        <v>7.99</v>
      </c>
    </row>
    <row r="246" spans="1:9" x14ac:dyDescent="0.25">
      <c r="A246" s="69"/>
      <c r="B246" s="70" t="s">
        <v>238</v>
      </c>
      <c r="C246" s="50">
        <v>647164100179</v>
      </c>
      <c r="D246" s="71" t="s">
        <v>237</v>
      </c>
      <c r="E246" s="79" t="s">
        <v>484</v>
      </c>
      <c r="F246" s="68">
        <v>4.5</v>
      </c>
      <c r="G246" s="68">
        <f t="shared" si="16"/>
        <v>4.05</v>
      </c>
      <c r="H246" s="68">
        <f t="shared" si="17"/>
        <v>3.6</v>
      </c>
      <c r="I246" s="68">
        <v>7.99</v>
      </c>
    </row>
    <row r="247" spans="1:9" x14ac:dyDescent="0.25">
      <c r="A247" s="69"/>
      <c r="B247" s="70" t="s">
        <v>240</v>
      </c>
      <c r="C247" s="50">
        <v>647164100193</v>
      </c>
      <c r="D247" s="71" t="s">
        <v>242</v>
      </c>
      <c r="E247" s="79" t="s">
        <v>484</v>
      </c>
      <c r="F247" s="68">
        <v>4.5</v>
      </c>
      <c r="G247" s="68">
        <f t="shared" si="16"/>
        <v>4.05</v>
      </c>
      <c r="H247" s="68">
        <f t="shared" si="17"/>
        <v>3.6</v>
      </c>
      <c r="I247" s="68">
        <v>7.99</v>
      </c>
    </row>
    <row r="248" spans="1:9" x14ac:dyDescent="0.25">
      <c r="A248" s="69"/>
      <c r="B248" s="70" t="s">
        <v>264</v>
      </c>
      <c r="C248" s="50">
        <v>647164100391</v>
      </c>
      <c r="D248" s="71" t="s">
        <v>265</v>
      </c>
      <c r="E248" s="79" t="s">
        <v>484</v>
      </c>
      <c r="F248" s="68">
        <v>8</v>
      </c>
      <c r="G248" s="68">
        <f t="shared" si="16"/>
        <v>7.2</v>
      </c>
      <c r="H248" s="68">
        <f t="shared" si="17"/>
        <v>6.4</v>
      </c>
      <c r="I248" s="68">
        <v>12.99</v>
      </c>
    </row>
    <row r="249" spans="1:9" x14ac:dyDescent="0.25">
      <c r="A249" s="69"/>
      <c r="B249" s="70" t="s">
        <v>198</v>
      </c>
      <c r="C249" s="50">
        <v>647164101008</v>
      </c>
      <c r="D249" s="71" t="s">
        <v>199</v>
      </c>
      <c r="E249" s="79" t="s">
        <v>484</v>
      </c>
      <c r="F249" s="67">
        <v>7</v>
      </c>
      <c r="G249" s="68">
        <f t="shared" si="16"/>
        <v>6.3</v>
      </c>
      <c r="H249" s="68">
        <f t="shared" si="17"/>
        <v>5.6</v>
      </c>
      <c r="I249" s="68">
        <v>10.95</v>
      </c>
    </row>
    <row r="250" spans="1:9" x14ac:dyDescent="0.25">
      <c r="A250" s="69"/>
      <c r="B250" s="70" t="s">
        <v>2</v>
      </c>
      <c r="C250" s="50">
        <v>647164100001</v>
      </c>
      <c r="D250" s="71" t="s">
        <v>167</v>
      </c>
      <c r="E250" s="79" t="s">
        <v>484</v>
      </c>
      <c r="F250" s="67">
        <v>9.5</v>
      </c>
      <c r="G250" s="68">
        <f>SUM(F250-(F250*10%))</f>
        <v>8.5500000000000007</v>
      </c>
      <c r="H250" s="68">
        <f>SUM(F250-(F250*20%))</f>
        <v>7.6</v>
      </c>
      <c r="I250" s="68">
        <v>16.95</v>
      </c>
    </row>
    <row r="251" spans="1:9" x14ac:dyDescent="0.25">
      <c r="A251" s="88"/>
      <c r="B251" s="85"/>
      <c r="C251" s="74"/>
      <c r="D251" s="86"/>
      <c r="E251" s="88"/>
      <c r="F251" s="87"/>
      <c r="G251" s="87"/>
      <c r="H251" s="87"/>
      <c r="I251" s="87"/>
    </row>
    <row r="252" spans="1:9" x14ac:dyDescent="0.25">
      <c r="A252" s="8"/>
      <c r="B252" s="6"/>
      <c r="C252" s="16"/>
      <c r="D252" s="6"/>
      <c r="E252" s="8"/>
      <c r="F252" s="9"/>
      <c r="G252" s="23"/>
      <c r="H252" s="101"/>
      <c r="I252" s="23"/>
    </row>
    <row r="253" spans="1:9" ht="21.75" customHeight="1" x14ac:dyDescent="0.3">
      <c r="A253" s="103"/>
      <c r="B253" s="104"/>
      <c r="C253" s="95"/>
      <c r="D253" s="113" t="s">
        <v>367</v>
      </c>
      <c r="E253" s="8"/>
      <c r="F253" s="9"/>
      <c r="G253" s="23"/>
      <c r="H253" s="101"/>
      <c r="I253" s="23"/>
    </row>
    <row r="254" spans="1:9" x14ac:dyDescent="0.25">
      <c r="A254" s="102"/>
      <c r="B254" s="96" t="s">
        <v>205</v>
      </c>
      <c r="C254" s="97" t="s">
        <v>162</v>
      </c>
      <c r="D254" s="96" t="s">
        <v>206</v>
      </c>
      <c r="E254" s="98" t="s">
        <v>384</v>
      </c>
      <c r="F254" s="99" t="s">
        <v>600</v>
      </c>
      <c r="G254" s="100" t="s">
        <v>461</v>
      </c>
      <c r="H254" s="100" t="s">
        <v>462</v>
      </c>
      <c r="I254" s="99" t="s">
        <v>463</v>
      </c>
    </row>
    <row r="255" spans="1:9" x14ac:dyDescent="0.25">
      <c r="A255" s="55"/>
      <c r="B255" s="59" t="s">
        <v>7</v>
      </c>
      <c r="C255" s="56">
        <v>147164130034</v>
      </c>
      <c r="D255" s="54" t="s">
        <v>20</v>
      </c>
      <c r="E255" s="60" t="s">
        <v>484</v>
      </c>
      <c r="F255" s="68">
        <v>7</v>
      </c>
      <c r="G255" s="48">
        <f t="shared" si="16"/>
        <v>6.3</v>
      </c>
      <c r="H255" s="48">
        <f t="shared" si="17"/>
        <v>5.6</v>
      </c>
      <c r="I255" s="48">
        <v>12.99</v>
      </c>
    </row>
    <row r="256" spans="1:9" x14ac:dyDescent="0.25">
      <c r="A256" s="69"/>
      <c r="B256" s="70" t="s">
        <v>10</v>
      </c>
      <c r="C256" s="50">
        <v>147164844016</v>
      </c>
      <c r="D256" s="70" t="s">
        <v>11</v>
      </c>
      <c r="E256" s="79" t="s">
        <v>488</v>
      </c>
      <c r="F256" s="48">
        <v>218</v>
      </c>
      <c r="G256" s="48">
        <f t="shared" si="16"/>
        <v>196.2</v>
      </c>
      <c r="H256" s="48">
        <f t="shared" si="17"/>
        <v>174.4</v>
      </c>
      <c r="I256" s="48" t="s">
        <v>13</v>
      </c>
    </row>
    <row r="257" spans="1:9" x14ac:dyDescent="0.25">
      <c r="A257" s="69"/>
      <c r="B257" s="70" t="s">
        <v>274</v>
      </c>
      <c r="C257" s="50">
        <v>647164100827</v>
      </c>
      <c r="D257" s="71" t="s">
        <v>275</v>
      </c>
      <c r="E257" s="79" t="s">
        <v>484</v>
      </c>
      <c r="F257" s="68">
        <v>9</v>
      </c>
      <c r="G257" s="48">
        <f t="shared" si="16"/>
        <v>8.1</v>
      </c>
      <c r="H257" s="48">
        <f t="shared" si="17"/>
        <v>7.2</v>
      </c>
      <c r="I257" s="68">
        <v>15.99</v>
      </c>
    </row>
    <row r="258" spans="1:9" x14ac:dyDescent="0.25">
      <c r="A258" s="77"/>
      <c r="B258" s="78" t="s">
        <v>8</v>
      </c>
      <c r="C258" s="72">
        <v>147164780024</v>
      </c>
      <c r="D258" s="78" t="s">
        <v>42</v>
      </c>
      <c r="E258" s="80" t="s">
        <v>484</v>
      </c>
      <c r="F258" s="48">
        <v>6</v>
      </c>
      <c r="G258" s="48">
        <f t="shared" si="16"/>
        <v>5.4</v>
      </c>
      <c r="H258" s="48">
        <f t="shared" si="17"/>
        <v>4.8</v>
      </c>
      <c r="I258" s="48">
        <v>9.99</v>
      </c>
    </row>
    <row r="259" spans="1:9" x14ac:dyDescent="0.25">
      <c r="A259" s="55"/>
      <c r="B259" s="59" t="s">
        <v>18</v>
      </c>
      <c r="C259" s="56">
        <v>147164844009</v>
      </c>
      <c r="D259" s="54" t="s">
        <v>31</v>
      </c>
      <c r="E259" s="60" t="s">
        <v>484</v>
      </c>
      <c r="F259" s="48">
        <v>14</v>
      </c>
      <c r="G259" s="48">
        <f t="shared" si="16"/>
        <v>12.6</v>
      </c>
      <c r="H259" s="48">
        <f t="shared" si="17"/>
        <v>11.2</v>
      </c>
      <c r="I259" s="48">
        <v>24.95</v>
      </c>
    </row>
    <row r="260" spans="1:9" x14ac:dyDescent="0.25">
      <c r="A260" s="69"/>
      <c r="B260" s="70" t="s">
        <v>90</v>
      </c>
      <c r="C260" s="50">
        <v>147164814408</v>
      </c>
      <c r="D260" s="71" t="s">
        <v>112</v>
      </c>
      <c r="E260" s="79" t="s">
        <v>486</v>
      </c>
      <c r="F260" s="68">
        <v>2</v>
      </c>
      <c r="G260" s="48">
        <f t="shared" si="16"/>
        <v>1.8</v>
      </c>
      <c r="H260" s="48">
        <f t="shared" si="17"/>
        <v>1.6</v>
      </c>
      <c r="I260" s="68">
        <v>3.29</v>
      </c>
    </row>
    <row r="261" spans="1:9" x14ac:dyDescent="0.25">
      <c r="A261" s="69"/>
      <c r="B261" s="70" t="s">
        <v>26</v>
      </c>
      <c r="C261" s="50">
        <v>147164810035</v>
      </c>
      <c r="D261" s="71" t="s">
        <v>27</v>
      </c>
      <c r="E261" s="79" t="s">
        <v>488</v>
      </c>
      <c r="F261" s="68">
        <v>120</v>
      </c>
      <c r="G261" s="48">
        <f t="shared" si="16"/>
        <v>108</v>
      </c>
      <c r="H261" s="48">
        <f t="shared" si="17"/>
        <v>96</v>
      </c>
      <c r="I261" s="68" t="s">
        <v>13</v>
      </c>
    </row>
    <row r="262" spans="1:9" x14ac:dyDescent="0.25">
      <c r="A262" s="69"/>
      <c r="B262" s="70" t="s">
        <v>208</v>
      </c>
      <c r="C262" s="50">
        <v>647164102043</v>
      </c>
      <c r="D262" s="71" t="s">
        <v>212</v>
      </c>
      <c r="E262" s="79" t="s">
        <v>488</v>
      </c>
      <c r="F262" s="68">
        <v>240</v>
      </c>
      <c r="G262" s="48">
        <f t="shared" si="16"/>
        <v>216</v>
      </c>
      <c r="H262" s="48">
        <f t="shared" si="17"/>
        <v>192</v>
      </c>
      <c r="I262" s="68" t="s">
        <v>13</v>
      </c>
    </row>
    <row r="263" spans="1:9" x14ac:dyDescent="0.25">
      <c r="A263" s="55"/>
      <c r="B263" s="59" t="s">
        <v>65</v>
      </c>
      <c r="C263" s="56">
        <v>147164130010</v>
      </c>
      <c r="D263" s="54" t="s">
        <v>209</v>
      </c>
      <c r="E263" s="60" t="s">
        <v>514</v>
      </c>
      <c r="F263" s="68">
        <v>7</v>
      </c>
      <c r="G263" s="48">
        <f t="shared" si="16"/>
        <v>6.3</v>
      </c>
      <c r="H263" s="48">
        <f t="shared" si="17"/>
        <v>5.6</v>
      </c>
      <c r="I263" s="48">
        <v>12.99</v>
      </c>
    </row>
    <row r="264" spans="1:9" x14ac:dyDescent="0.25">
      <c r="A264" s="69"/>
      <c r="B264" s="70" t="s">
        <v>69</v>
      </c>
      <c r="C264" s="50">
        <v>147164890006</v>
      </c>
      <c r="D264" s="71" t="s">
        <v>210</v>
      </c>
      <c r="E264" s="79">
        <v>1</v>
      </c>
      <c r="F264" s="68">
        <v>840</v>
      </c>
      <c r="G264" s="48">
        <f t="shared" si="16"/>
        <v>756</v>
      </c>
      <c r="H264" s="48">
        <f t="shared" si="17"/>
        <v>672</v>
      </c>
      <c r="I264" s="68" t="s">
        <v>13</v>
      </c>
    </row>
    <row r="265" spans="1:9" x14ac:dyDescent="0.25">
      <c r="A265" s="55"/>
      <c r="B265" s="59" t="s">
        <v>6</v>
      </c>
      <c r="C265" s="56">
        <v>147164130027</v>
      </c>
      <c r="D265" s="54" t="s">
        <v>67</v>
      </c>
      <c r="E265" s="60" t="s">
        <v>484</v>
      </c>
      <c r="F265" s="68">
        <v>4</v>
      </c>
      <c r="G265" s="48">
        <f t="shared" si="16"/>
        <v>3.6</v>
      </c>
      <c r="H265" s="48">
        <f t="shared" si="17"/>
        <v>3.2</v>
      </c>
      <c r="I265" s="48">
        <v>7.99</v>
      </c>
    </row>
    <row r="266" spans="1:9" x14ac:dyDescent="0.25">
      <c r="A266" s="69"/>
      <c r="B266" s="70" t="s">
        <v>66</v>
      </c>
      <c r="C266" s="50">
        <v>147164890013</v>
      </c>
      <c r="D266" s="71" t="s">
        <v>68</v>
      </c>
      <c r="E266" s="79">
        <v>1</v>
      </c>
      <c r="F266" s="68">
        <v>505</v>
      </c>
      <c r="G266" s="48">
        <f t="shared" si="16"/>
        <v>454.5</v>
      </c>
      <c r="H266" s="48">
        <f t="shared" si="17"/>
        <v>404</v>
      </c>
      <c r="I266" s="68" t="s">
        <v>13</v>
      </c>
    </row>
    <row r="267" spans="1:9" x14ac:dyDescent="0.25">
      <c r="A267" s="69"/>
      <c r="B267" s="70" t="s">
        <v>9</v>
      </c>
      <c r="C267" s="50">
        <v>147164844023</v>
      </c>
      <c r="D267" s="70" t="s">
        <v>211</v>
      </c>
      <c r="E267" s="79" t="s">
        <v>488</v>
      </c>
      <c r="F267" s="48">
        <v>178</v>
      </c>
      <c r="G267" s="48">
        <f t="shared" si="16"/>
        <v>160.19999999999999</v>
      </c>
      <c r="H267" s="48">
        <f t="shared" si="17"/>
        <v>142.4</v>
      </c>
      <c r="I267" s="48" t="s">
        <v>13</v>
      </c>
    </row>
    <row r="268" spans="1:9" x14ac:dyDescent="0.25">
      <c r="A268" s="55"/>
      <c r="B268" s="59" t="s">
        <v>182</v>
      </c>
      <c r="C268" s="56">
        <v>647164816001</v>
      </c>
      <c r="D268" s="71" t="s">
        <v>180</v>
      </c>
      <c r="E268" s="60">
        <v>1</v>
      </c>
      <c r="F268" s="48">
        <v>365</v>
      </c>
      <c r="G268" s="48">
        <f t="shared" si="16"/>
        <v>328.5</v>
      </c>
      <c r="H268" s="48">
        <f t="shared" si="17"/>
        <v>292</v>
      </c>
      <c r="I268" s="48" t="s">
        <v>13</v>
      </c>
    </row>
    <row r="269" spans="1:9" x14ac:dyDescent="0.25">
      <c r="A269" s="69"/>
      <c r="B269" s="70" t="s">
        <v>24</v>
      </c>
      <c r="C269" s="50">
        <v>147164810004</v>
      </c>
      <c r="D269" s="71" t="s">
        <v>445</v>
      </c>
      <c r="E269" s="79" t="s">
        <v>484</v>
      </c>
      <c r="F269" s="68">
        <v>7</v>
      </c>
      <c r="G269" s="48">
        <f t="shared" si="16"/>
        <v>6.3</v>
      </c>
      <c r="H269" s="48">
        <f t="shared" si="17"/>
        <v>5.6</v>
      </c>
      <c r="I269" s="68">
        <v>12.99</v>
      </c>
    </row>
    <row r="270" spans="1:9" x14ac:dyDescent="0.25">
      <c r="A270" s="69"/>
      <c r="B270" s="70" t="s">
        <v>63</v>
      </c>
      <c r="C270" s="50">
        <v>147164890020</v>
      </c>
      <c r="D270" s="71" t="s">
        <v>446</v>
      </c>
      <c r="E270" s="79" t="s">
        <v>488</v>
      </c>
      <c r="F270" s="68">
        <v>218</v>
      </c>
      <c r="G270" s="48">
        <f t="shared" si="16"/>
        <v>196.2</v>
      </c>
      <c r="H270" s="48">
        <f t="shared" si="17"/>
        <v>174.4</v>
      </c>
      <c r="I270" s="68" t="s">
        <v>64</v>
      </c>
    </row>
    <row r="271" spans="1:9" x14ac:dyDescent="0.25">
      <c r="A271" s="55"/>
      <c r="B271" s="59" t="s">
        <v>19</v>
      </c>
      <c r="C271" s="56">
        <v>147164820027</v>
      </c>
      <c r="D271" s="54" t="s">
        <v>37</v>
      </c>
      <c r="E271" s="60" t="s">
        <v>484</v>
      </c>
      <c r="F271" s="48">
        <v>14</v>
      </c>
      <c r="G271" s="48">
        <f t="shared" si="16"/>
        <v>12.6</v>
      </c>
      <c r="H271" s="48">
        <f t="shared" si="17"/>
        <v>11.2</v>
      </c>
      <c r="I271" s="48">
        <v>24.95</v>
      </c>
    </row>
    <row r="272" spans="1:9" x14ac:dyDescent="0.25">
      <c r="A272" s="73"/>
      <c r="B272" s="106"/>
      <c r="C272" s="107"/>
      <c r="D272" s="75"/>
      <c r="E272" s="73"/>
      <c r="F272" s="76"/>
      <c r="G272" s="108"/>
      <c r="H272" s="76"/>
      <c r="I272" s="76"/>
    </row>
    <row r="273" spans="1:9" x14ac:dyDescent="0.25">
      <c r="A273" s="5"/>
      <c r="B273" s="3"/>
      <c r="C273" s="15"/>
      <c r="D273" s="4"/>
      <c r="E273" s="5"/>
      <c r="F273" s="25"/>
      <c r="G273" s="23"/>
      <c r="H273" s="101"/>
      <c r="I273" s="23"/>
    </row>
    <row r="274" spans="1:9" ht="24" customHeight="1" x14ac:dyDescent="0.3">
      <c r="A274" s="103"/>
      <c r="B274" s="104"/>
      <c r="C274" s="95"/>
      <c r="D274" s="113" t="s">
        <v>368</v>
      </c>
      <c r="E274" s="5"/>
      <c r="F274" s="25"/>
      <c r="G274" s="23"/>
      <c r="H274" s="101"/>
      <c r="I274" s="23"/>
    </row>
    <row r="275" spans="1:9" s="109" customFormat="1" x14ac:dyDescent="0.25">
      <c r="A275" s="102"/>
      <c r="B275" s="96" t="s">
        <v>205</v>
      </c>
      <c r="C275" s="97" t="s">
        <v>162</v>
      </c>
      <c r="D275" s="96" t="s">
        <v>206</v>
      </c>
      <c r="E275" s="98" t="s">
        <v>384</v>
      </c>
      <c r="F275" s="99" t="s">
        <v>600</v>
      </c>
      <c r="G275" s="100" t="s">
        <v>461</v>
      </c>
      <c r="H275" s="100" t="s">
        <v>462</v>
      </c>
      <c r="I275" s="99" t="s">
        <v>463</v>
      </c>
    </row>
    <row r="276" spans="1:9" s="1" customFormat="1" x14ac:dyDescent="0.25">
      <c r="A276" s="69"/>
      <c r="B276" s="70" t="s">
        <v>344</v>
      </c>
      <c r="C276" s="50">
        <v>147164610307</v>
      </c>
      <c r="D276" s="71" t="s">
        <v>346</v>
      </c>
      <c r="E276" s="79">
        <v>12</v>
      </c>
      <c r="F276" s="68">
        <v>9</v>
      </c>
      <c r="G276" s="68">
        <f t="shared" si="16"/>
        <v>8.1</v>
      </c>
      <c r="H276" s="68">
        <f t="shared" si="17"/>
        <v>7.2</v>
      </c>
      <c r="I276" s="68">
        <v>14.95</v>
      </c>
    </row>
    <row r="277" spans="1:9" s="1" customFormat="1" x14ac:dyDescent="0.25">
      <c r="A277" s="69"/>
      <c r="B277" s="70" t="s">
        <v>345</v>
      </c>
      <c r="C277" s="50">
        <v>147164610321</v>
      </c>
      <c r="D277" s="71" t="s">
        <v>347</v>
      </c>
      <c r="E277" s="79" t="s">
        <v>486</v>
      </c>
      <c r="F277" s="68">
        <v>5.75</v>
      </c>
      <c r="G277" s="68">
        <f t="shared" si="16"/>
        <v>5.1749999999999998</v>
      </c>
      <c r="H277" s="68">
        <f t="shared" si="17"/>
        <v>4.5999999999999996</v>
      </c>
      <c r="I277" s="68">
        <v>8.99</v>
      </c>
    </row>
    <row r="278" spans="1:9" s="1" customFormat="1" x14ac:dyDescent="0.25">
      <c r="A278" s="69"/>
      <c r="B278" s="70" t="s">
        <v>512</v>
      </c>
      <c r="C278" s="50">
        <v>647164102739</v>
      </c>
      <c r="D278" s="71" t="s">
        <v>569</v>
      </c>
      <c r="E278" s="79">
        <v>5</v>
      </c>
      <c r="F278" s="68">
        <v>29</v>
      </c>
      <c r="G278" s="68">
        <v>26.1</v>
      </c>
      <c r="H278" s="68">
        <v>23.2</v>
      </c>
      <c r="I278" s="68">
        <v>100</v>
      </c>
    </row>
    <row r="279" spans="1:9" s="1" customFormat="1" x14ac:dyDescent="0.25">
      <c r="A279" s="69"/>
      <c r="B279" s="70" t="s">
        <v>28</v>
      </c>
      <c r="C279" s="50">
        <v>147164810127</v>
      </c>
      <c r="D279" s="71" t="s">
        <v>570</v>
      </c>
      <c r="E279" s="79">
        <v>5</v>
      </c>
      <c r="F279" s="68">
        <v>29</v>
      </c>
      <c r="G279" s="68">
        <f t="shared" si="16"/>
        <v>26.1</v>
      </c>
      <c r="H279" s="68">
        <f t="shared" si="17"/>
        <v>23.2</v>
      </c>
      <c r="I279" s="68">
        <v>100</v>
      </c>
    </row>
    <row r="280" spans="1:9" s="1" customFormat="1" x14ac:dyDescent="0.25">
      <c r="A280" s="69"/>
      <c r="B280" s="70" t="s">
        <v>29</v>
      </c>
      <c r="C280" s="50">
        <v>147164810110</v>
      </c>
      <c r="D280" s="71" t="s">
        <v>571</v>
      </c>
      <c r="E280" s="79">
        <v>5</v>
      </c>
      <c r="F280" s="68">
        <v>29</v>
      </c>
      <c r="G280" s="68">
        <f t="shared" si="16"/>
        <v>26.1</v>
      </c>
      <c r="H280" s="68">
        <f t="shared" si="17"/>
        <v>23.2</v>
      </c>
      <c r="I280" s="68">
        <v>100</v>
      </c>
    </row>
    <row r="281" spans="1:9" s="1" customFormat="1" x14ac:dyDescent="0.25">
      <c r="A281" s="69"/>
      <c r="B281" s="70" t="s">
        <v>176</v>
      </c>
      <c r="C281" s="50">
        <v>147164610215</v>
      </c>
      <c r="D281" s="71" t="s">
        <v>572</v>
      </c>
      <c r="E281" s="79">
        <v>5</v>
      </c>
      <c r="F281" s="68">
        <v>29</v>
      </c>
      <c r="G281" s="68">
        <f t="shared" si="16"/>
        <v>26.1</v>
      </c>
      <c r="H281" s="68">
        <f t="shared" si="17"/>
        <v>23.2</v>
      </c>
      <c r="I281" s="68">
        <v>100</v>
      </c>
    </row>
    <row r="282" spans="1:9" s="1" customFormat="1" x14ac:dyDescent="0.25">
      <c r="A282" s="69"/>
      <c r="B282" s="70" t="s">
        <v>177</v>
      </c>
      <c r="C282" s="50">
        <v>147164610208</v>
      </c>
      <c r="D282" s="71" t="s">
        <v>573</v>
      </c>
      <c r="E282" s="79">
        <v>5</v>
      </c>
      <c r="F282" s="68">
        <v>29</v>
      </c>
      <c r="G282" s="68">
        <f t="shared" si="16"/>
        <v>26.1</v>
      </c>
      <c r="H282" s="68">
        <f t="shared" si="17"/>
        <v>23.2</v>
      </c>
      <c r="I282" s="68">
        <v>100</v>
      </c>
    </row>
    <row r="283" spans="1:9" s="1" customFormat="1" x14ac:dyDescent="0.25">
      <c r="A283" s="69"/>
      <c r="B283" s="70" t="s">
        <v>30</v>
      </c>
      <c r="C283" s="50">
        <v>147164810141</v>
      </c>
      <c r="D283" s="71" t="s">
        <v>574</v>
      </c>
      <c r="E283" s="79">
        <v>5</v>
      </c>
      <c r="F283" s="68">
        <v>29</v>
      </c>
      <c r="G283" s="68">
        <f t="shared" si="16"/>
        <v>26.1</v>
      </c>
      <c r="H283" s="68">
        <f t="shared" si="17"/>
        <v>23.2</v>
      </c>
      <c r="I283" s="68">
        <v>100</v>
      </c>
    </row>
    <row r="284" spans="1:9" s="1" customFormat="1" x14ac:dyDescent="0.25">
      <c r="A284" s="69"/>
      <c r="B284" s="70" t="s">
        <v>70</v>
      </c>
      <c r="C284" s="50">
        <v>147164610000</v>
      </c>
      <c r="D284" s="71" t="s">
        <v>575</v>
      </c>
      <c r="E284" s="79">
        <v>5</v>
      </c>
      <c r="F284" s="68">
        <v>14.5</v>
      </c>
      <c r="G284" s="68">
        <f t="shared" si="16"/>
        <v>13.05</v>
      </c>
      <c r="H284" s="68">
        <f t="shared" si="17"/>
        <v>11.6</v>
      </c>
      <c r="I284" s="68">
        <v>50</v>
      </c>
    </row>
    <row r="285" spans="1:9" s="1" customFormat="1" x14ac:dyDescent="0.25">
      <c r="A285" s="69"/>
      <c r="B285" s="70" t="s">
        <v>73</v>
      </c>
      <c r="C285" s="50">
        <v>147164610031</v>
      </c>
      <c r="D285" s="71" t="s">
        <v>576</v>
      </c>
      <c r="E285" s="79" t="s">
        <v>491</v>
      </c>
      <c r="F285" s="68">
        <v>4.25</v>
      </c>
      <c r="G285" s="68">
        <f t="shared" si="16"/>
        <v>3.8250000000000002</v>
      </c>
      <c r="H285" s="68">
        <f t="shared" si="17"/>
        <v>3.4</v>
      </c>
      <c r="I285" s="68">
        <v>6.99</v>
      </c>
    </row>
    <row r="286" spans="1:9" s="1" customFormat="1" x14ac:dyDescent="0.25">
      <c r="A286" s="69"/>
      <c r="B286" s="70" t="s">
        <v>71</v>
      </c>
      <c r="C286" s="50">
        <v>147164610017</v>
      </c>
      <c r="D286" s="71" t="s">
        <v>577</v>
      </c>
      <c r="E286" s="79">
        <v>5</v>
      </c>
      <c r="F286" s="68">
        <v>14.5</v>
      </c>
      <c r="G286" s="68">
        <f t="shared" si="16"/>
        <v>13.05</v>
      </c>
      <c r="H286" s="68">
        <f t="shared" si="17"/>
        <v>11.6</v>
      </c>
      <c r="I286" s="68">
        <v>50</v>
      </c>
    </row>
    <row r="287" spans="1:9" s="1" customFormat="1" x14ac:dyDescent="0.25">
      <c r="A287" s="69"/>
      <c r="B287" s="70" t="s">
        <v>74</v>
      </c>
      <c r="C287" s="50">
        <v>147164610048</v>
      </c>
      <c r="D287" s="71" t="s">
        <v>578</v>
      </c>
      <c r="E287" s="79" t="s">
        <v>491</v>
      </c>
      <c r="F287" s="68">
        <v>4.25</v>
      </c>
      <c r="G287" s="68">
        <f t="shared" si="16"/>
        <v>3.8250000000000002</v>
      </c>
      <c r="H287" s="68">
        <f t="shared" si="17"/>
        <v>3.4</v>
      </c>
      <c r="I287" s="68">
        <v>6.99</v>
      </c>
    </row>
    <row r="288" spans="1:9" s="1" customFormat="1" x14ac:dyDescent="0.25">
      <c r="A288" s="69"/>
      <c r="B288" s="70" t="s">
        <v>72</v>
      </c>
      <c r="C288" s="50">
        <v>147164610024</v>
      </c>
      <c r="D288" s="71" t="s">
        <v>579</v>
      </c>
      <c r="E288" s="79">
        <v>10</v>
      </c>
      <c r="F288" s="68">
        <v>14.5</v>
      </c>
      <c r="G288" s="68">
        <f t="shared" si="16"/>
        <v>13.05</v>
      </c>
      <c r="H288" s="68">
        <f t="shared" si="17"/>
        <v>11.6</v>
      </c>
      <c r="I288" s="68">
        <v>50</v>
      </c>
    </row>
    <row r="289" spans="1:9" s="1" customFormat="1" x14ac:dyDescent="0.25">
      <c r="A289" s="69"/>
      <c r="B289" s="70" t="s">
        <v>75</v>
      </c>
      <c r="C289" s="50">
        <v>147164610055</v>
      </c>
      <c r="D289" s="71" t="s">
        <v>580</v>
      </c>
      <c r="E289" s="79" t="s">
        <v>491</v>
      </c>
      <c r="F289" s="68">
        <v>4.25</v>
      </c>
      <c r="G289" s="68">
        <f t="shared" si="16"/>
        <v>3.8250000000000002</v>
      </c>
      <c r="H289" s="68">
        <f t="shared" si="17"/>
        <v>3.4</v>
      </c>
      <c r="I289" s="68">
        <v>6.99</v>
      </c>
    </row>
    <row r="290" spans="1:9" s="1" customFormat="1" x14ac:dyDescent="0.25">
      <c r="A290" s="69"/>
      <c r="B290" s="70" t="s">
        <v>585</v>
      </c>
      <c r="C290" s="50">
        <v>647164102692</v>
      </c>
      <c r="D290" s="71" t="s">
        <v>609</v>
      </c>
      <c r="E290" s="79" t="s">
        <v>485</v>
      </c>
      <c r="F290" s="68">
        <v>7.5</v>
      </c>
      <c r="G290" s="68">
        <f t="shared" si="16"/>
        <v>6.75</v>
      </c>
      <c r="H290" s="68">
        <f t="shared" si="17"/>
        <v>6</v>
      </c>
      <c r="I290" s="68">
        <v>11.95</v>
      </c>
    </row>
    <row r="291" spans="1:9" x14ac:dyDescent="0.25">
      <c r="A291" s="69"/>
      <c r="B291" s="70" t="s">
        <v>122</v>
      </c>
      <c r="C291" s="50">
        <v>147164811001</v>
      </c>
      <c r="D291" s="71" t="s">
        <v>124</v>
      </c>
      <c r="E291" s="79" t="s">
        <v>486</v>
      </c>
      <c r="F291" s="68">
        <v>2.1</v>
      </c>
      <c r="G291" s="68">
        <f t="shared" si="16"/>
        <v>1.8900000000000001</v>
      </c>
      <c r="H291" s="68">
        <f t="shared" si="17"/>
        <v>1.6800000000000002</v>
      </c>
      <c r="I291" s="68">
        <v>2.99</v>
      </c>
    </row>
    <row r="292" spans="1:9" x14ac:dyDescent="0.25">
      <c r="A292" s="69"/>
      <c r="B292" s="70" t="s">
        <v>123</v>
      </c>
      <c r="C292" s="50">
        <v>147164811018</v>
      </c>
      <c r="D292" s="71" t="s">
        <v>125</v>
      </c>
      <c r="E292" s="79" t="s">
        <v>492</v>
      </c>
      <c r="F292" s="68">
        <v>13</v>
      </c>
      <c r="G292" s="68">
        <f t="shared" si="16"/>
        <v>11.7</v>
      </c>
      <c r="H292" s="68">
        <f t="shared" si="17"/>
        <v>10.4</v>
      </c>
      <c r="I292" s="68">
        <v>19.989999999999998</v>
      </c>
    </row>
    <row r="293" spans="1:9" x14ac:dyDescent="0.25">
      <c r="A293" s="88"/>
      <c r="B293" s="85"/>
      <c r="C293" s="74"/>
      <c r="D293" s="86"/>
      <c r="E293" s="88"/>
      <c r="F293" s="87"/>
      <c r="G293" s="87"/>
      <c r="H293" s="87"/>
      <c r="I293" s="87"/>
    </row>
    <row r="294" spans="1:9" x14ac:dyDescent="0.25">
      <c r="A294" s="8"/>
      <c r="B294" s="6"/>
      <c r="C294" s="16"/>
      <c r="D294" s="6"/>
      <c r="E294" s="8"/>
      <c r="F294" s="9"/>
      <c r="G294" s="23"/>
      <c r="H294" s="101"/>
      <c r="I294" s="23"/>
    </row>
    <row r="295" spans="1:9" ht="23.25" customHeight="1" x14ac:dyDescent="0.3">
      <c r="A295" s="103"/>
      <c r="B295" s="104"/>
      <c r="C295" s="95"/>
      <c r="D295" s="113" t="s">
        <v>378</v>
      </c>
      <c r="E295" s="8"/>
      <c r="F295" s="9"/>
      <c r="G295" s="23"/>
      <c r="H295" s="101"/>
      <c r="I295" s="23"/>
    </row>
    <row r="296" spans="1:9" s="1" customFormat="1" x14ac:dyDescent="0.25">
      <c r="A296" s="102"/>
      <c r="B296" s="96" t="s">
        <v>205</v>
      </c>
      <c r="C296" s="97" t="s">
        <v>162</v>
      </c>
      <c r="D296" s="96" t="s">
        <v>206</v>
      </c>
      <c r="E296" s="98" t="s">
        <v>384</v>
      </c>
      <c r="F296" s="99" t="s">
        <v>600</v>
      </c>
      <c r="G296" s="100" t="s">
        <v>461</v>
      </c>
      <c r="H296" s="100" t="s">
        <v>462</v>
      </c>
      <c r="I296" s="99" t="s">
        <v>463</v>
      </c>
    </row>
    <row r="297" spans="1:9" x14ac:dyDescent="0.25">
      <c r="A297" s="69"/>
      <c r="B297" s="70" t="s">
        <v>269</v>
      </c>
      <c r="C297" s="50">
        <v>647164100421</v>
      </c>
      <c r="D297" s="71" t="s">
        <v>267</v>
      </c>
      <c r="E297" s="79" t="s">
        <v>484</v>
      </c>
      <c r="F297" s="68">
        <v>9.5</v>
      </c>
      <c r="G297" s="68">
        <f t="shared" si="16"/>
        <v>8.5500000000000007</v>
      </c>
      <c r="H297" s="68">
        <f t="shared" si="17"/>
        <v>7.6</v>
      </c>
      <c r="I297" s="68">
        <v>15.95</v>
      </c>
    </row>
    <row r="298" spans="1:9" x14ac:dyDescent="0.25">
      <c r="A298" s="69"/>
      <c r="B298" s="70" t="s">
        <v>268</v>
      </c>
      <c r="C298" s="50">
        <v>647164100414</v>
      </c>
      <c r="D298" s="71" t="s">
        <v>266</v>
      </c>
      <c r="E298" s="79" t="s">
        <v>484</v>
      </c>
      <c r="F298" s="68">
        <v>9.5</v>
      </c>
      <c r="G298" s="68">
        <f t="shared" si="16"/>
        <v>8.5500000000000007</v>
      </c>
      <c r="H298" s="68">
        <f t="shared" si="17"/>
        <v>7.6</v>
      </c>
      <c r="I298" s="68">
        <v>15.95</v>
      </c>
    </row>
    <row r="299" spans="1:9" x14ac:dyDescent="0.25">
      <c r="A299" s="69"/>
      <c r="B299" s="70" t="s">
        <v>271</v>
      </c>
      <c r="C299" s="50">
        <v>647164100889</v>
      </c>
      <c r="D299" s="70" t="s">
        <v>374</v>
      </c>
      <c r="E299" s="79" t="s">
        <v>485</v>
      </c>
      <c r="F299" s="68">
        <v>15</v>
      </c>
      <c r="G299" s="68">
        <f t="shared" si="16"/>
        <v>13.5</v>
      </c>
      <c r="H299" s="68">
        <f t="shared" si="17"/>
        <v>12</v>
      </c>
      <c r="I299" s="68">
        <v>24.95</v>
      </c>
    </row>
    <row r="300" spans="1:9" x14ac:dyDescent="0.25">
      <c r="A300" s="69"/>
      <c r="B300" s="70" t="s">
        <v>272</v>
      </c>
      <c r="C300" s="50">
        <v>647164100896</v>
      </c>
      <c r="D300" s="70" t="s">
        <v>373</v>
      </c>
      <c r="E300" s="79" t="s">
        <v>485</v>
      </c>
      <c r="F300" s="68">
        <v>16</v>
      </c>
      <c r="G300" s="68">
        <f t="shared" si="16"/>
        <v>14.4</v>
      </c>
      <c r="H300" s="68">
        <f t="shared" si="17"/>
        <v>12.8</v>
      </c>
      <c r="I300" s="68">
        <v>25.95</v>
      </c>
    </row>
    <row r="301" spans="1:9" x14ac:dyDescent="0.25">
      <c r="A301" s="69"/>
      <c r="B301" s="70" t="s">
        <v>270</v>
      </c>
      <c r="C301" s="50">
        <v>647164100872</v>
      </c>
      <c r="D301" s="70" t="s">
        <v>372</v>
      </c>
      <c r="E301" s="79" t="s">
        <v>485</v>
      </c>
      <c r="F301" s="68">
        <v>14</v>
      </c>
      <c r="G301" s="68">
        <f t="shared" si="16"/>
        <v>12.6</v>
      </c>
      <c r="H301" s="68">
        <f t="shared" si="17"/>
        <v>11.2</v>
      </c>
      <c r="I301" s="68">
        <v>23.95</v>
      </c>
    </row>
    <row r="302" spans="1:9" x14ac:dyDescent="0.25">
      <c r="A302" s="69"/>
      <c r="B302" s="70" t="s">
        <v>295</v>
      </c>
      <c r="C302" s="50">
        <v>647164100582</v>
      </c>
      <c r="D302" s="71" t="s">
        <v>322</v>
      </c>
      <c r="E302" s="79" t="s">
        <v>484</v>
      </c>
      <c r="F302" s="68">
        <v>7.5</v>
      </c>
      <c r="G302" s="68">
        <f t="shared" si="16"/>
        <v>6.75</v>
      </c>
      <c r="H302" s="68">
        <f t="shared" si="17"/>
        <v>6</v>
      </c>
      <c r="I302" s="68">
        <v>12.95</v>
      </c>
    </row>
    <row r="303" spans="1:9" x14ac:dyDescent="0.25">
      <c r="A303" s="69"/>
      <c r="B303" s="70" t="s">
        <v>296</v>
      </c>
      <c r="C303" s="50">
        <v>647164100599</v>
      </c>
      <c r="D303" s="71" t="s">
        <v>323</v>
      </c>
      <c r="E303" s="79" t="s">
        <v>484</v>
      </c>
      <c r="F303" s="68">
        <v>7.5</v>
      </c>
      <c r="G303" s="68">
        <f t="shared" si="16"/>
        <v>6.75</v>
      </c>
      <c r="H303" s="68">
        <f t="shared" si="17"/>
        <v>6</v>
      </c>
      <c r="I303" s="68">
        <v>12.95</v>
      </c>
    </row>
    <row r="304" spans="1:9" x14ac:dyDescent="0.25">
      <c r="A304" s="69"/>
      <c r="B304" s="70" t="s">
        <v>297</v>
      </c>
      <c r="C304" s="50">
        <v>647164100636</v>
      </c>
      <c r="D304" s="71" t="s">
        <v>324</v>
      </c>
      <c r="E304" s="79" t="s">
        <v>484</v>
      </c>
      <c r="F304" s="68">
        <v>7.5</v>
      </c>
      <c r="G304" s="68">
        <f t="shared" si="16"/>
        <v>6.75</v>
      </c>
      <c r="H304" s="68">
        <f t="shared" si="17"/>
        <v>6</v>
      </c>
      <c r="I304" s="68">
        <v>12.95</v>
      </c>
    </row>
    <row r="305" spans="1:9" x14ac:dyDescent="0.25">
      <c r="A305" s="69"/>
      <c r="B305" s="70" t="s">
        <v>298</v>
      </c>
      <c r="C305" s="50">
        <v>647164100643</v>
      </c>
      <c r="D305" s="71" t="s">
        <v>325</v>
      </c>
      <c r="E305" s="79" t="s">
        <v>484</v>
      </c>
      <c r="F305" s="68">
        <v>7.5</v>
      </c>
      <c r="G305" s="68">
        <f t="shared" si="16"/>
        <v>6.75</v>
      </c>
      <c r="H305" s="68">
        <f t="shared" si="17"/>
        <v>6</v>
      </c>
      <c r="I305" s="68">
        <v>12.95</v>
      </c>
    </row>
    <row r="306" spans="1:9" x14ac:dyDescent="0.25">
      <c r="A306" s="69"/>
      <c r="B306" s="70" t="s">
        <v>290</v>
      </c>
      <c r="C306" s="50">
        <v>647164100537</v>
      </c>
      <c r="D306" s="71" t="s">
        <v>317</v>
      </c>
      <c r="E306" s="79" t="s">
        <v>484</v>
      </c>
      <c r="F306" s="68">
        <v>9</v>
      </c>
      <c r="G306" s="68">
        <f t="shared" ref="G306:G324" si="18">SUM(F306-(F306*10%))</f>
        <v>8.1</v>
      </c>
      <c r="H306" s="68">
        <f t="shared" ref="H306:H324" si="19">SUM(F306-(F306*20%))</f>
        <v>7.2</v>
      </c>
      <c r="I306" s="68">
        <v>14.99</v>
      </c>
    </row>
    <row r="307" spans="1:9" x14ac:dyDescent="0.25">
      <c r="A307" s="69"/>
      <c r="B307" s="70" t="s">
        <v>291</v>
      </c>
      <c r="C307" s="50">
        <v>647164100544</v>
      </c>
      <c r="D307" s="71" t="s">
        <v>318</v>
      </c>
      <c r="E307" s="79" t="s">
        <v>484</v>
      </c>
      <c r="F307" s="68">
        <v>9</v>
      </c>
      <c r="G307" s="68">
        <f t="shared" si="18"/>
        <v>8.1</v>
      </c>
      <c r="H307" s="68">
        <f t="shared" si="19"/>
        <v>7.2</v>
      </c>
      <c r="I307" s="68">
        <v>14.99</v>
      </c>
    </row>
    <row r="308" spans="1:9" x14ac:dyDescent="0.25">
      <c r="A308" s="69"/>
      <c r="B308" s="70" t="s">
        <v>292</v>
      </c>
      <c r="C308" s="50">
        <v>647164100551</v>
      </c>
      <c r="D308" s="71" t="s">
        <v>319</v>
      </c>
      <c r="E308" s="79" t="s">
        <v>484</v>
      </c>
      <c r="F308" s="68">
        <v>9</v>
      </c>
      <c r="G308" s="68">
        <f t="shared" si="18"/>
        <v>8.1</v>
      </c>
      <c r="H308" s="68">
        <f t="shared" si="19"/>
        <v>7.2</v>
      </c>
      <c r="I308" s="68">
        <v>14.99</v>
      </c>
    </row>
    <row r="309" spans="1:9" x14ac:dyDescent="0.25">
      <c r="A309" s="69"/>
      <c r="B309" s="70" t="s">
        <v>293</v>
      </c>
      <c r="C309" s="50">
        <v>647164100568</v>
      </c>
      <c r="D309" s="71" t="s">
        <v>320</v>
      </c>
      <c r="E309" s="79" t="s">
        <v>484</v>
      </c>
      <c r="F309" s="68">
        <v>9</v>
      </c>
      <c r="G309" s="68">
        <f t="shared" si="18"/>
        <v>8.1</v>
      </c>
      <c r="H309" s="68">
        <f t="shared" si="19"/>
        <v>7.2</v>
      </c>
      <c r="I309" s="68">
        <v>14.99</v>
      </c>
    </row>
    <row r="310" spans="1:9" x14ac:dyDescent="0.25">
      <c r="A310" s="69"/>
      <c r="B310" s="70" t="s">
        <v>294</v>
      </c>
      <c r="C310" s="50">
        <v>647164100575</v>
      </c>
      <c r="D310" s="71" t="s">
        <v>321</v>
      </c>
      <c r="E310" s="79" t="s">
        <v>484</v>
      </c>
      <c r="F310" s="68">
        <v>9</v>
      </c>
      <c r="G310" s="68">
        <f t="shared" si="18"/>
        <v>8.1</v>
      </c>
      <c r="H310" s="68">
        <f t="shared" si="19"/>
        <v>7.2</v>
      </c>
      <c r="I310" s="68">
        <v>14.99</v>
      </c>
    </row>
    <row r="311" spans="1:9" x14ac:dyDescent="0.25">
      <c r="A311" s="69"/>
      <c r="B311" s="70" t="s">
        <v>3</v>
      </c>
      <c r="C311" s="50">
        <v>147164777376</v>
      </c>
      <c r="D311" s="71" t="s">
        <v>43</v>
      </c>
      <c r="E311" s="79">
        <v>24</v>
      </c>
      <c r="F311" s="68">
        <v>6</v>
      </c>
      <c r="G311" s="68">
        <f t="shared" si="18"/>
        <v>5.4</v>
      </c>
      <c r="H311" s="68">
        <f t="shared" si="19"/>
        <v>4.8</v>
      </c>
      <c r="I311" s="68">
        <v>8.9499999999999993</v>
      </c>
    </row>
    <row r="312" spans="1:9" x14ac:dyDescent="0.25">
      <c r="A312" s="69"/>
      <c r="B312" s="70" t="s">
        <v>4</v>
      </c>
      <c r="C312" s="50">
        <v>147164777383</v>
      </c>
      <c r="D312" s="71" t="s">
        <v>44</v>
      </c>
      <c r="E312" s="79">
        <v>24</v>
      </c>
      <c r="F312" s="68">
        <v>7</v>
      </c>
      <c r="G312" s="68">
        <f t="shared" si="18"/>
        <v>6.3</v>
      </c>
      <c r="H312" s="68">
        <f t="shared" si="19"/>
        <v>5.6</v>
      </c>
      <c r="I312" s="68">
        <v>9.9499999999999993</v>
      </c>
    </row>
    <row r="313" spans="1:9" x14ac:dyDescent="0.25">
      <c r="A313" s="88"/>
      <c r="B313" s="85"/>
      <c r="C313" s="74"/>
      <c r="D313" s="86"/>
      <c r="E313" s="88"/>
      <c r="F313" s="87"/>
      <c r="G313" s="87"/>
      <c r="H313" s="87"/>
      <c r="I313" s="87"/>
    </row>
    <row r="314" spans="1:9" x14ac:dyDescent="0.25">
      <c r="A314" s="8"/>
      <c r="B314" s="6"/>
      <c r="C314" s="16"/>
      <c r="D314" s="6"/>
      <c r="E314" s="8"/>
      <c r="F314" s="9"/>
      <c r="G314" s="23"/>
      <c r="H314" s="101"/>
      <c r="I314" s="23"/>
    </row>
    <row r="315" spans="1:9" ht="22.5" customHeight="1" x14ac:dyDescent="0.3">
      <c r="A315" s="103"/>
      <c r="B315" s="104"/>
      <c r="C315" s="95"/>
      <c r="D315" s="113" t="s">
        <v>369</v>
      </c>
      <c r="E315" s="8"/>
      <c r="F315" s="9"/>
      <c r="G315" s="23"/>
      <c r="H315" s="101"/>
      <c r="I315" s="23"/>
    </row>
    <row r="316" spans="1:9" s="1" customFormat="1" x14ac:dyDescent="0.25">
      <c r="A316" s="102"/>
      <c r="B316" s="96" t="s">
        <v>205</v>
      </c>
      <c r="C316" s="97" t="s">
        <v>162</v>
      </c>
      <c r="D316" s="96" t="s">
        <v>206</v>
      </c>
      <c r="E316" s="98" t="s">
        <v>384</v>
      </c>
      <c r="F316" s="99" t="s">
        <v>600</v>
      </c>
      <c r="G316" s="100" t="s">
        <v>461</v>
      </c>
      <c r="H316" s="100" t="s">
        <v>462</v>
      </c>
      <c r="I316" s="99" t="s">
        <v>463</v>
      </c>
    </row>
    <row r="317" spans="1:9" x14ac:dyDescent="0.25">
      <c r="A317" s="55"/>
      <c r="B317" s="59" t="s">
        <v>1</v>
      </c>
      <c r="C317" s="56">
        <v>147164520026</v>
      </c>
      <c r="D317" s="54" t="s">
        <v>214</v>
      </c>
      <c r="E317" s="60">
        <v>6</v>
      </c>
      <c r="F317" s="68">
        <v>30</v>
      </c>
      <c r="G317" s="68">
        <f t="shared" si="18"/>
        <v>27</v>
      </c>
      <c r="H317" s="68">
        <f t="shared" si="19"/>
        <v>24</v>
      </c>
      <c r="I317" s="68">
        <v>44.95</v>
      </c>
    </row>
    <row r="318" spans="1:9" x14ac:dyDescent="0.25">
      <c r="A318" s="55"/>
      <c r="B318" s="59" t="s">
        <v>0</v>
      </c>
      <c r="C318" s="56">
        <v>147164520019</v>
      </c>
      <c r="D318" s="54" t="s">
        <v>215</v>
      </c>
      <c r="E318" s="60">
        <v>6</v>
      </c>
      <c r="F318" s="68">
        <v>32</v>
      </c>
      <c r="G318" s="68">
        <f t="shared" si="18"/>
        <v>28.8</v>
      </c>
      <c r="H318" s="68">
        <f t="shared" si="19"/>
        <v>25.6</v>
      </c>
      <c r="I318" s="68">
        <v>48.95</v>
      </c>
    </row>
    <row r="319" spans="1:9" x14ac:dyDescent="0.25">
      <c r="A319" s="69"/>
      <c r="B319" s="70" t="s">
        <v>273</v>
      </c>
      <c r="C319" s="50">
        <v>647164100834</v>
      </c>
      <c r="D319" s="71" t="s">
        <v>371</v>
      </c>
      <c r="E319" s="79">
        <v>6</v>
      </c>
      <c r="F319" s="68">
        <v>49</v>
      </c>
      <c r="G319" s="68">
        <f t="shared" si="18"/>
        <v>44.1</v>
      </c>
      <c r="H319" s="68">
        <f t="shared" si="19"/>
        <v>39.200000000000003</v>
      </c>
      <c r="I319" s="68">
        <v>79.95</v>
      </c>
    </row>
    <row r="320" spans="1:9" x14ac:dyDescent="0.25">
      <c r="A320" s="55"/>
      <c r="B320" s="59" t="s">
        <v>299</v>
      </c>
      <c r="C320" s="56">
        <v>647164100773</v>
      </c>
      <c r="D320" s="54" t="s">
        <v>370</v>
      </c>
      <c r="E320" s="60">
        <v>6</v>
      </c>
      <c r="F320" s="48">
        <v>33</v>
      </c>
      <c r="G320" s="68">
        <f t="shared" si="18"/>
        <v>29.7</v>
      </c>
      <c r="H320" s="68">
        <f t="shared" si="19"/>
        <v>26.4</v>
      </c>
      <c r="I320" s="48">
        <v>47.95</v>
      </c>
    </row>
    <row r="321" spans="1:9" x14ac:dyDescent="0.25">
      <c r="A321" s="55"/>
      <c r="B321" s="59" t="s">
        <v>278</v>
      </c>
      <c r="C321" s="56">
        <v>647164100971</v>
      </c>
      <c r="D321" s="54" t="s">
        <v>375</v>
      </c>
      <c r="E321" s="60">
        <v>6</v>
      </c>
      <c r="F321" s="67">
        <v>31</v>
      </c>
      <c r="G321" s="68">
        <f t="shared" si="18"/>
        <v>27.9</v>
      </c>
      <c r="H321" s="68">
        <f t="shared" si="19"/>
        <v>24.8</v>
      </c>
      <c r="I321" s="48">
        <v>45.95</v>
      </c>
    </row>
    <row r="322" spans="1:9" x14ac:dyDescent="0.25">
      <c r="A322" s="69"/>
      <c r="B322" s="70" t="s">
        <v>279</v>
      </c>
      <c r="C322" s="50">
        <v>647164100780</v>
      </c>
      <c r="D322" s="71" t="s">
        <v>280</v>
      </c>
      <c r="E322" s="79">
        <v>1</v>
      </c>
      <c r="F322" s="68">
        <v>152</v>
      </c>
      <c r="G322" s="68">
        <f t="shared" si="18"/>
        <v>136.80000000000001</v>
      </c>
      <c r="H322" s="68">
        <f t="shared" si="19"/>
        <v>121.6</v>
      </c>
      <c r="I322" s="68" t="s">
        <v>13</v>
      </c>
    </row>
    <row r="323" spans="1:9" x14ac:dyDescent="0.25">
      <c r="A323" s="69"/>
      <c r="B323" s="70" t="s">
        <v>441</v>
      </c>
      <c r="C323" s="53">
        <v>647164101961</v>
      </c>
      <c r="D323" s="71" t="s">
        <v>443</v>
      </c>
      <c r="E323" s="79">
        <v>6</v>
      </c>
      <c r="F323" s="68">
        <v>29</v>
      </c>
      <c r="G323" s="68">
        <f t="shared" si="18"/>
        <v>26.1</v>
      </c>
      <c r="H323" s="68">
        <f t="shared" si="19"/>
        <v>23.2</v>
      </c>
      <c r="I323" s="68">
        <v>42.95</v>
      </c>
    </row>
    <row r="324" spans="1:9" x14ac:dyDescent="0.25">
      <c r="A324" s="69"/>
      <c r="B324" s="70" t="s">
        <v>442</v>
      </c>
      <c r="C324" s="50">
        <v>647164101978</v>
      </c>
      <c r="D324" s="71" t="s">
        <v>444</v>
      </c>
      <c r="E324" s="79">
        <v>6</v>
      </c>
      <c r="F324" s="68">
        <v>24</v>
      </c>
      <c r="G324" s="68">
        <f t="shared" si="18"/>
        <v>21.6</v>
      </c>
      <c r="H324" s="68">
        <f t="shared" si="19"/>
        <v>19.2</v>
      </c>
      <c r="I324" s="68">
        <v>36.950000000000003</v>
      </c>
    </row>
    <row r="325" spans="1:9" x14ac:dyDescent="0.25">
      <c r="A325" s="88"/>
      <c r="B325" s="85"/>
      <c r="C325" s="74"/>
      <c r="D325" s="86"/>
      <c r="E325" s="88"/>
      <c r="F325" s="87"/>
      <c r="G325" s="87"/>
      <c r="H325" s="87"/>
      <c r="I325" s="87"/>
    </row>
    <row r="326" spans="1:9" x14ac:dyDescent="0.25">
      <c r="A326" s="8"/>
      <c r="B326" s="6"/>
      <c r="C326" s="16"/>
      <c r="D326" s="6"/>
      <c r="E326" s="8"/>
      <c r="F326" s="9"/>
      <c r="G326" s="23"/>
      <c r="H326" s="101"/>
      <c r="I326" s="23"/>
    </row>
    <row r="327" spans="1:9" ht="26.25" customHeight="1" x14ac:dyDescent="0.3">
      <c r="A327" s="103"/>
      <c r="B327" s="104"/>
      <c r="C327" s="95"/>
      <c r="D327" s="113" t="s">
        <v>379</v>
      </c>
      <c r="E327" s="8"/>
      <c r="F327" s="9"/>
      <c r="G327" s="23"/>
      <c r="H327" s="101"/>
      <c r="I327" s="23"/>
    </row>
    <row r="328" spans="1:9" s="1" customFormat="1" x14ac:dyDescent="0.25">
      <c r="A328" s="102"/>
      <c r="B328" s="96" t="s">
        <v>205</v>
      </c>
      <c r="C328" s="97" t="s">
        <v>162</v>
      </c>
      <c r="D328" s="96" t="s">
        <v>206</v>
      </c>
      <c r="E328" s="98" t="s">
        <v>384</v>
      </c>
      <c r="F328" s="99" t="s">
        <v>600</v>
      </c>
      <c r="G328" s="100" t="s">
        <v>461</v>
      </c>
      <c r="H328" s="100" t="s">
        <v>462</v>
      </c>
      <c r="I328" s="99" t="s">
        <v>463</v>
      </c>
    </row>
    <row r="329" spans="1:9" x14ac:dyDescent="0.25">
      <c r="A329" s="69"/>
      <c r="B329" s="70" t="s">
        <v>165</v>
      </c>
      <c r="C329" s="50">
        <v>147164810578</v>
      </c>
      <c r="D329" s="71" t="s">
        <v>166</v>
      </c>
      <c r="E329" s="79" t="s">
        <v>484</v>
      </c>
      <c r="F329" s="68">
        <v>16</v>
      </c>
      <c r="G329" s="68">
        <f t="shared" ref="G329:G338" si="20">SUM(F329-(F329*10%))</f>
        <v>14.4</v>
      </c>
      <c r="H329" s="68">
        <f t="shared" ref="H329:H338" si="21">SUM(F329-(F329*20%))</f>
        <v>12.8</v>
      </c>
      <c r="I329" s="68">
        <v>26.95</v>
      </c>
    </row>
    <row r="330" spans="1:9" x14ac:dyDescent="0.25">
      <c r="A330" s="69"/>
      <c r="B330" s="70" t="s">
        <v>86</v>
      </c>
      <c r="C330" s="50">
        <v>147164810554</v>
      </c>
      <c r="D330" s="71" t="s">
        <v>127</v>
      </c>
      <c r="E330" s="79" t="s">
        <v>484</v>
      </c>
      <c r="F330" s="68">
        <v>15</v>
      </c>
      <c r="G330" s="68">
        <f t="shared" si="20"/>
        <v>13.5</v>
      </c>
      <c r="H330" s="68">
        <f t="shared" si="21"/>
        <v>12</v>
      </c>
      <c r="I330" s="68">
        <v>24.95</v>
      </c>
    </row>
    <row r="331" spans="1:9" x14ac:dyDescent="0.25">
      <c r="A331" s="69"/>
      <c r="B331" s="70" t="s">
        <v>599</v>
      </c>
      <c r="C331" s="50">
        <v>647164102685</v>
      </c>
      <c r="D331" s="71" t="s">
        <v>505</v>
      </c>
      <c r="E331" s="79" t="s">
        <v>484</v>
      </c>
      <c r="F331" s="68">
        <v>32</v>
      </c>
      <c r="G331" s="68">
        <v>28.8</v>
      </c>
      <c r="H331" s="68">
        <v>25.6</v>
      </c>
      <c r="I331" s="68">
        <v>47.95</v>
      </c>
    </row>
    <row r="332" spans="1:9" x14ac:dyDescent="0.25">
      <c r="A332" s="69"/>
      <c r="B332" s="70" t="s">
        <v>87</v>
      </c>
      <c r="C332" s="50">
        <v>147164810561</v>
      </c>
      <c r="D332" s="71" t="s">
        <v>126</v>
      </c>
      <c r="E332" s="79" t="s">
        <v>484</v>
      </c>
      <c r="F332" s="68">
        <v>14</v>
      </c>
      <c r="G332" s="68">
        <f t="shared" si="20"/>
        <v>12.6</v>
      </c>
      <c r="H332" s="68">
        <f t="shared" si="21"/>
        <v>11.2</v>
      </c>
      <c r="I332" s="68">
        <v>22.95</v>
      </c>
    </row>
    <row r="333" spans="1:9" s="1" customFormat="1" x14ac:dyDescent="0.25">
      <c r="A333" s="69"/>
      <c r="B333" s="70" t="s">
        <v>84</v>
      </c>
      <c r="C333" s="50">
        <v>147164810547</v>
      </c>
      <c r="D333" s="71" t="s">
        <v>85</v>
      </c>
      <c r="E333" s="79" t="s">
        <v>506</v>
      </c>
      <c r="F333" s="68">
        <v>6</v>
      </c>
      <c r="G333" s="68">
        <f t="shared" si="20"/>
        <v>5.4</v>
      </c>
      <c r="H333" s="68">
        <f t="shared" si="21"/>
        <v>4.8</v>
      </c>
      <c r="I333" s="68">
        <v>9.9499999999999993</v>
      </c>
    </row>
    <row r="334" spans="1:9" x14ac:dyDescent="0.25">
      <c r="A334" s="69"/>
      <c r="B334" s="70" t="s">
        <v>131</v>
      </c>
      <c r="C334" s="50">
        <v>147164810639</v>
      </c>
      <c r="D334" s="71" t="s">
        <v>175</v>
      </c>
      <c r="E334" s="79" t="s">
        <v>506</v>
      </c>
      <c r="F334" s="68">
        <v>6.5</v>
      </c>
      <c r="G334" s="68">
        <f t="shared" si="20"/>
        <v>5.85</v>
      </c>
      <c r="H334" s="68">
        <f t="shared" si="21"/>
        <v>5.2</v>
      </c>
      <c r="I334" s="68">
        <v>10.95</v>
      </c>
    </row>
    <row r="335" spans="1:9" x14ac:dyDescent="0.25">
      <c r="A335" s="69"/>
      <c r="B335" s="70" t="s">
        <v>132</v>
      </c>
      <c r="C335" s="50">
        <v>147164810646</v>
      </c>
      <c r="D335" s="71" t="s">
        <v>174</v>
      </c>
      <c r="E335" s="79" t="s">
        <v>506</v>
      </c>
      <c r="F335" s="68">
        <v>6.5</v>
      </c>
      <c r="G335" s="68">
        <f t="shared" si="20"/>
        <v>5.85</v>
      </c>
      <c r="H335" s="68">
        <f t="shared" si="21"/>
        <v>5.2</v>
      </c>
      <c r="I335" s="68">
        <v>10.95</v>
      </c>
    </row>
    <row r="336" spans="1:9" x14ac:dyDescent="0.25">
      <c r="A336" s="69"/>
      <c r="B336" s="70" t="s">
        <v>133</v>
      </c>
      <c r="C336" s="50">
        <v>147164810653</v>
      </c>
      <c r="D336" s="71" t="s">
        <v>173</v>
      </c>
      <c r="E336" s="79" t="s">
        <v>506</v>
      </c>
      <c r="F336" s="68">
        <v>6.5</v>
      </c>
      <c r="G336" s="68">
        <f t="shared" si="20"/>
        <v>5.85</v>
      </c>
      <c r="H336" s="68">
        <f t="shared" si="21"/>
        <v>5.2</v>
      </c>
      <c r="I336" s="68">
        <v>10.95</v>
      </c>
    </row>
    <row r="337" spans="1:9" x14ac:dyDescent="0.25">
      <c r="A337" s="69"/>
      <c r="B337" s="70" t="s">
        <v>170</v>
      </c>
      <c r="C337" s="50">
        <v>647164100759</v>
      </c>
      <c r="D337" s="71" t="s">
        <v>610</v>
      </c>
      <c r="E337" s="79" t="s">
        <v>506</v>
      </c>
      <c r="F337" s="68">
        <v>6.5</v>
      </c>
      <c r="G337" s="68">
        <f t="shared" si="20"/>
        <v>5.85</v>
      </c>
      <c r="H337" s="68">
        <f t="shared" si="21"/>
        <v>5.2</v>
      </c>
      <c r="I337" s="68">
        <v>10.95</v>
      </c>
    </row>
    <row r="338" spans="1:9" x14ac:dyDescent="0.25">
      <c r="A338" s="69"/>
      <c r="B338" s="70" t="s">
        <v>128</v>
      </c>
      <c r="C338" s="50">
        <v>147164810608</v>
      </c>
      <c r="D338" s="71" t="s">
        <v>156</v>
      </c>
      <c r="E338" s="79">
        <v>6</v>
      </c>
      <c r="F338" s="68">
        <v>11</v>
      </c>
      <c r="G338" s="68">
        <f t="shared" si="20"/>
        <v>9.9</v>
      </c>
      <c r="H338" s="68">
        <f t="shared" si="21"/>
        <v>8.8000000000000007</v>
      </c>
      <c r="I338" s="68">
        <v>19.95</v>
      </c>
    </row>
    <row r="339" spans="1:9" x14ac:dyDescent="0.25">
      <c r="A339" s="35"/>
      <c r="B339" s="36"/>
      <c r="C339" s="30"/>
      <c r="D339" s="37"/>
      <c r="E339" s="35"/>
      <c r="F339" s="38"/>
      <c r="G339" s="38"/>
      <c r="H339" s="38"/>
      <c r="I339" s="38"/>
    </row>
    <row r="340" spans="1:9" x14ac:dyDescent="0.25">
      <c r="A340" s="8"/>
      <c r="B340" s="6"/>
      <c r="C340" s="16"/>
      <c r="D340" s="6"/>
      <c r="E340" s="8"/>
      <c r="F340" s="9"/>
      <c r="G340" s="23"/>
      <c r="H340" s="101"/>
      <c r="I340" s="23"/>
    </row>
    <row r="341" spans="1:9" ht="28.5" customHeight="1" x14ac:dyDescent="0.3">
      <c r="A341" s="103"/>
      <c r="B341" s="104"/>
      <c r="C341" s="95"/>
      <c r="D341" s="113" t="s">
        <v>380</v>
      </c>
      <c r="E341" s="8"/>
      <c r="F341" s="9"/>
      <c r="G341" s="23"/>
      <c r="H341" s="43"/>
      <c r="I341" s="23"/>
    </row>
    <row r="342" spans="1:9" s="4" customFormat="1" x14ac:dyDescent="0.25">
      <c r="A342" s="102"/>
      <c r="B342" s="96" t="s">
        <v>205</v>
      </c>
      <c r="C342" s="97" t="s">
        <v>162</v>
      </c>
      <c r="D342" s="96" t="s">
        <v>206</v>
      </c>
      <c r="E342" s="98" t="s">
        <v>384</v>
      </c>
      <c r="F342" s="99" t="s">
        <v>600</v>
      </c>
      <c r="G342" s="100" t="s">
        <v>461</v>
      </c>
      <c r="H342" s="100" t="s">
        <v>462</v>
      </c>
      <c r="I342" s="99" t="s">
        <v>463</v>
      </c>
    </row>
    <row r="343" spans="1:9" s="4" customFormat="1" x14ac:dyDescent="0.25">
      <c r="A343" s="55"/>
      <c r="B343" s="54" t="s">
        <v>169</v>
      </c>
      <c r="C343" s="56">
        <v>647164100803</v>
      </c>
      <c r="D343" s="54" t="s">
        <v>381</v>
      </c>
      <c r="E343" s="60">
        <v>24</v>
      </c>
      <c r="F343" s="48">
        <v>6</v>
      </c>
      <c r="G343" s="48">
        <f>SUM(F343-(F343*10%))</f>
        <v>5.4</v>
      </c>
      <c r="H343" s="48">
        <f>SUM(F343-(F343*20%))</f>
        <v>4.8</v>
      </c>
      <c r="I343" s="48">
        <v>9.9499999999999993</v>
      </c>
    </row>
    <row r="344" spans="1:9" s="1" customFormat="1" x14ac:dyDescent="0.25">
      <c r="A344" s="69"/>
      <c r="B344" s="70" t="s">
        <v>78</v>
      </c>
      <c r="C344" s="50">
        <v>147164610116</v>
      </c>
      <c r="D344" s="71" t="s">
        <v>79</v>
      </c>
      <c r="E344" s="79">
        <v>12</v>
      </c>
      <c r="F344" s="68">
        <v>3.7</v>
      </c>
      <c r="G344" s="48">
        <f>SUM(F344-(F344*10%))</f>
        <v>3.33</v>
      </c>
      <c r="H344" s="48">
        <f>SUM(F344-(F344*20%))</f>
        <v>2.96</v>
      </c>
      <c r="I344" s="68">
        <v>5.99</v>
      </c>
    </row>
    <row r="345" spans="1:9" s="1" customFormat="1" x14ac:dyDescent="0.25">
      <c r="A345" s="69"/>
      <c r="B345" s="70" t="s">
        <v>76</v>
      </c>
      <c r="C345" s="50">
        <v>147164610109</v>
      </c>
      <c r="D345" s="71" t="s">
        <v>77</v>
      </c>
      <c r="E345" s="79">
        <v>12</v>
      </c>
      <c r="F345" s="68">
        <v>3.7</v>
      </c>
      <c r="G345" s="48">
        <f>SUM(F345-(F345*10%))</f>
        <v>3.33</v>
      </c>
      <c r="H345" s="48">
        <f>SUM(F345-(F345*20%))</f>
        <v>2.96</v>
      </c>
      <c r="I345" s="68">
        <v>5.99</v>
      </c>
    </row>
    <row r="346" spans="1:9" s="1" customFormat="1" x14ac:dyDescent="0.25">
      <c r="A346" s="69"/>
      <c r="B346" s="121" t="s">
        <v>621</v>
      </c>
      <c r="C346" s="131">
        <v>647164102753</v>
      </c>
      <c r="D346" s="121" t="s">
        <v>652</v>
      </c>
      <c r="E346" s="79" t="s">
        <v>485</v>
      </c>
      <c r="F346" s="68">
        <v>7.5</v>
      </c>
      <c r="G346" s="68">
        <f t="shared" ref="G346" si="22">SUM(F346-(F346*10%))</f>
        <v>6.75</v>
      </c>
      <c r="H346" s="68">
        <f t="shared" ref="H346" si="23">SUM(F346-(F346*20%))</f>
        <v>6</v>
      </c>
      <c r="I346" s="68">
        <v>11.95</v>
      </c>
    </row>
    <row r="347" spans="1:9" s="1" customFormat="1" x14ac:dyDescent="0.25">
      <c r="A347" s="88"/>
      <c r="B347" s="75"/>
      <c r="C347" s="130"/>
      <c r="D347" s="75"/>
      <c r="E347" s="88"/>
      <c r="F347" s="87"/>
      <c r="G347" s="76"/>
      <c r="H347" s="76"/>
      <c r="I347" s="87"/>
    </row>
    <row r="348" spans="1:9" x14ac:dyDescent="0.25">
      <c r="A348" s="8"/>
      <c r="B348" s="6"/>
      <c r="C348" s="16"/>
      <c r="D348" s="7"/>
      <c r="E348" s="8"/>
      <c r="F348" s="9"/>
      <c r="G348" s="23"/>
      <c r="H348" s="101"/>
      <c r="I348" s="23"/>
    </row>
    <row r="349" spans="1:9" ht="29.25" customHeight="1" x14ac:dyDescent="0.3">
      <c r="A349" s="103"/>
      <c r="B349" s="104"/>
      <c r="C349" s="95"/>
      <c r="D349" s="113" t="s">
        <v>382</v>
      </c>
      <c r="E349" s="8"/>
      <c r="F349" s="9"/>
      <c r="G349" s="23"/>
      <c r="H349" s="101"/>
      <c r="I349" s="23"/>
    </row>
    <row r="350" spans="1:9" x14ac:dyDescent="0.25">
      <c r="A350" s="102"/>
      <c r="B350" s="96" t="s">
        <v>205</v>
      </c>
      <c r="C350" s="97" t="s">
        <v>162</v>
      </c>
      <c r="D350" s="96" t="s">
        <v>206</v>
      </c>
      <c r="E350" s="98" t="s">
        <v>384</v>
      </c>
      <c r="F350" s="99" t="s">
        <v>600</v>
      </c>
      <c r="G350" s="100" t="s">
        <v>461</v>
      </c>
      <c r="H350" s="100" t="s">
        <v>462</v>
      </c>
      <c r="I350" s="99" t="s">
        <v>463</v>
      </c>
    </row>
    <row r="351" spans="1:9" x14ac:dyDescent="0.25">
      <c r="A351" s="69"/>
      <c r="B351" s="70" t="s">
        <v>386</v>
      </c>
      <c r="C351" s="110">
        <v>647164101237</v>
      </c>
      <c r="D351" s="59" t="s">
        <v>408</v>
      </c>
      <c r="E351" s="79">
        <v>6</v>
      </c>
      <c r="F351" s="68">
        <v>9.5</v>
      </c>
      <c r="G351" s="48">
        <f t="shared" ref="G351:G370" si="24">SUM(F351-(F351*10%))</f>
        <v>8.5500000000000007</v>
      </c>
      <c r="H351" s="48">
        <f t="shared" ref="H351:H370" si="25">SUM(F351-(F351*20%))</f>
        <v>7.6</v>
      </c>
      <c r="I351" s="68">
        <v>15.99</v>
      </c>
    </row>
    <row r="352" spans="1:9" x14ac:dyDescent="0.25">
      <c r="A352" s="69"/>
      <c r="B352" s="70" t="s">
        <v>387</v>
      </c>
      <c r="C352" s="110">
        <v>647164101244</v>
      </c>
      <c r="D352" s="59" t="s">
        <v>411</v>
      </c>
      <c r="E352" s="79">
        <v>6</v>
      </c>
      <c r="F352" s="68">
        <v>17</v>
      </c>
      <c r="G352" s="48">
        <f t="shared" si="24"/>
        <v>15.3</v>
      </c>
      <c r="H352" s="48">
        <f t="shared" si="25"/>
        <v>13.6</v>
      </c>
      <c r="I352" s="68">
        <v>28.95</v>
      </c>
    </row>
    <row r="353" spans="1:9" s="1" customFormat="1" x14ac:dyDescent="0.25">
      <c r="A353" s="69"/>
      <c r="B353" s="70" t="s">
        <v>409</v>
      </c>
      <c r="C353" s="110">
        <v>647164101367</v>
      </c>
      <c r="D353" s="59" t="s">
        <v>412</v>
      </c>
      <c r="E353" s="79" t="s">
        <v>484</v>
      </c>
      <c r="F353" s="68">
        <v>8</v>
      </c>
      <c r="G353" s="48">
        <f t="shared" si="24"/>
        <v>7.2</v>
      </c>
      <c r="H353" s="48">
        <f t="shared" si="25"/>
        <v>6.4</v>
      </c>
      <c r="I353" s="68">
        <v>11.95</v>
      </c>
    </row>
    <row r="354" spans="1:9" s="1" customFormat="1" x14ac:dyDescent="0.25">
      <c r="A354" s="69"/>
      <c r="B354" s="70" t="s">
        <v>388</v>
      </c>
      <c r="C354" s="110">
        <v>647164101251</v>
      </c>
      <c r="D354" s="59" t="s">
        <v>389</v>
      </c>
      <c r="E354" s="79" t="s">
        <v>484</v>
      </c>
      <c r="F354" s="68">
        <v>7</v>
      </c>
      <c r="G354" s="48">
        <f t="shared" si="24"/>
        <v>6.3</v>
      </c>
      <c r="H354" s="48">
        <f t="shared" si="25"/>
        <v>5.6</v>
      </c>
      <c r="I354" s="68">
        <v>10.95</v>
      </c>
    </row>
    <row r="355" spans="1:9" x14ac:dyDescent="0.25">
      <c r="A355" s="69"/>
      <c r="B355" s="70" t="s">
        <v>390</v>
      </c>
      <c r="C355" s="110">
        <v>647164101268</v>
      </c>
      <c r="D355" s="59" t="s">
        <v>391</v>
      </c>
      <c r="E355" s="79">
        <v>6</v>
      </c>
      <c r="F355" s="68">
        <v>9.5</v>
      </c>
      <c r="G355" s="48">
        <f t="shared" si="24"/>
        <v>8.5500000000000007</v>
      </c>
      <c r="H355" s="48">
        <f t="shared" si="25"/>
        <v>7.6</v>
      </c>
      <c r="I355" s="68">
        <v>16.989999999999998</v>
      </c>
    </row>
    <row r="356" spans="1:9" x14ac:dyDescent="0.25">
      <c r="A356" s="69"/>
      <c r="B356" s="70" t="s">
        <v>392</v>
      </c>
      <c r="C356" s="111">
        <v>647164101275</v>
      </c>
      <c r="D356" s="59" t="s">
        <v>393</v>
      </c>
      <c r="E356" s="79" t="s">
        <v>484</v>
      </c>
      <c r="F356" s="68">
        <v>10</v>
      </c>
      <c r="G356" s="48">
        <f t="shared" si="24"/>
        <v>9</v>
      </c>
      <c r="H356" s="48">
        <f t="shared" si="25"/>
        <v>8</v>
      </c>
      <c r="I356" s="68">
        <v>17.989999999999998</v>
      </c>
    </row>
    <row r="357" spans="1:9" x14ac:dyDescent="0.25">
      <c r="A357" s="69"/>
      <c r="B357" s="70" t="s">
        <v>394</v>
      </c>
      <c r="C357" s="111">
        <v>647164101282</v>
      </c>
      <c r="D357" s="59" t="s">
        <v>395</v>
      </c>
      <c r="E357" s="79">
        <v>6</v>
      </c>
      <c r="F357" s="68">
        <v>9.5</v>
      </c>
      <c r="G357" s="48">
        <f t="shared" si="24"/>
        <v>8.5500000000000007</v>
      </c>
      <c r="H357" s="48">
        <f t="shared" si="25"/>
        <v>7.6</v>
      </c>
      <c r="I357" s="68">
        <v>14.95</v>
      </c>
    </row>
    <row r="358" spans="1:9" x14ac:dyDescent="0.25">
      <c r="A358" s="69"/>
      <c r="B358" s="70" t="s">
        <v>396</v>
      </c>
      <c r="C358" s="112">
        <v>647164101299</v>
      </c>
      <c r="D358" s="59" t="s">
        <v>397</v>
      </c>
      <c r="E358" s="79">
        <v>12</v>
      </c>
      <c r="F358" s="68">
        <v>3.75</v>
      </c>
      <c r="G358" s="48">
        <f t="shared" si="24"/>
        <v>3.375</v>
      </c>
      <c r="H358" s="48">
        <f t="shared" si="25"/>
        <v>3</v>
      </c>
      <c r="I358" s="68">
        <v>5.99</v>
      </c>
    </row>
    <row r="359" spans="1:9" x14ac:dyDescent="0.25">
      <c r="A359" s="69"/>
      <c r="B359" s="70" t="s">
        <v>398</v>
      </c>
      <c r="C359" s="50">
        <v>647164101305</v>
      </c>
      <c r="D359" s="59" t="s">
        <v>410</v>
      </c>
      <c r="E359" s="79">
        <v>12</v>
      </c>
      <c r="F359" s="68">
        <v>2.2000000000000002</v>
      </c>
      <c r="G359" s="48">
        <f t="shared" si="24"/>
        <v>1.9800000000000002</v>
      </c>
      <c r="H359" s="48">
        <f t="shared" si="25"/>
        <v>1.7600000000000002</v>
      </c>
      <c r="I359" s="68">
        <v>2.99</v>
      </c>
    </row>
    <row r="360" spans="1:9" x14ac:dyDescent="0.25">
      <c r="A360" s="69"/>
      <c r="B360" s="70" t="s">
        <v>399</v>
      </c>
      <c r="C360" s="50">
        <v>647164101312</v>
      </c>
      <c r="D360" s="59" t="s">
        <v>400</v>
      </c>
      <c r="E360" s="79">
        <v>6</v>
      </c>
      <c r="F360" s="68">
        <v>22</v>
      </c>
      <c r="G360" s="48">
        <f t="shared" si="24"/>
        <v>19.8</v>
      </c>
      <c r="H360" s="48">
        <f t="shared" si="25"/>
        <v>17.600000000000001</v>
      </c>
      <c r="I360" s="68">
        <v>34.950000000000003</v>
      </c>
    </row>
    <row r="361" spans="1:9" x14ac:dyDescent="0.25">
      <c r="A361" s="69"/>
      <c r="B361" s="70" t="s">
        <v>401</v>
      </c>
      <c r="C361" s="50">
        <v>647164101329</v>
      </c>
      <c r="D361" s="59" t="s">
        <v>402</v>
      </c>
      <c r="E361" s="79">
        <v>6</v>
      </c>
      <c r="F361" s="68">
        <v>8.5</v>
      </c>
      <c r="G361" s="48">
        <f t="shared" si="24"/>
        <v>7.65</v>
      </c>
      <c r="H361" s="48">
        <f t="shared" si="25"/>
        <v>6.8</v>
      </c>
      <c r="I361" s="68">
        <v>13.99</v>
      </c>
    </row>
    <row r="362" spans="1:9" x14ac:dyDescent="0.25">
      <c r="A362" s="69"/>
      <c r="B362" s="70" t="s">
        <v>403</v>
      </c>
      <c r="C362" s="50">
        <v>647164101336</v>
      </c>
      <c r="D362" s="59" t="s">
        <v>404</v>
      </c>
      <c r="E362" s="79">
        <v>6</v>
      </c>
      <c r="F362" s="68">
        <v>6.5</v>
      </c>
      <c r="G362" s="48">
        <f t="shared" si="24"/>
        <v>5.85</v>
      </c>
      <c r="H362" s="48">
        <f t="shared" si="25"/>
        <v>5.2</v>
      </c>
      <c r="I362" s="68">
        <v>10.95</v>
      </c>
    </row>
    <row r="363" spans="1:9" x14ac:dyDescent="0.25">
      <c r="A363" s="69"/>
      <c r="B363" s="70" t="s">
        <v>586</v>
      </c>
      <c r="C363" s="50">
        <v>647164102654</v>
      </c>
      <c r="D363" s="59" t="s">
        <v>587</v>
      </c>
      <c r="E363" s="79" t="s">
        <v>484</v>
      </c>
      <c r="F363" s="68">
        <v>4.5</v>
      </c>
      <c r="G363" s="48">
        <f t="shared" si="24"/>
        <v>4.05</v>
      </c>
      <c r="H363" s="48">
        <f t="shared" si="25"/>
        <v>3.6</v>
      </c>
      <c r="I363" s="68">
        <v>6.99</v>
      </c>
    </row>
    <row r="364" spans="1:9" x14ac:dyDescent="0.25">
      <c r="A364" s="69"/>
      <c r="B364" s="70" t="s">
        <v>588</v>
      </c>
      <c r="C364" s="50">
        <v>647164102661</v>
      </c>
      <c r="D364" s="59" t="s">
        <v>589</v>
      </c>
      <c r="E364" s="79" t="s">
        <v>485</v>
      </c>
      <c r="F364" s="68">
        <v>14</v>
      </c>
      <c r="G364" s="48">
        <f t="shared" si="24"/>
        <v>12.6</v>
      </c>
      <c r="H364" s="48">
        <f t="shared" si="25"/>
        <v>11.2</v>
      </c>
      <c r="I364" s="68">
        <v>19.95</v>
      </c>
    </row>
    <row r="365" spans="1:9" x14ac:dyDescent="0.25">
      <c r="A365" s="69"/>
      <c r="B365" s="70" t="s">
        <v>405</v>
      </c>
      <c r="C365" s="50">
        <v>647164101343</v>
      </c>
      <c r="D365" s="59" t="s">
        <v>407</v>
      </c>
      <c r="E365" s="79" t="s">
        <v>506</v>
      </c>
      <c r="F365" s="68">
        <v>4</v>
      </c>
      <c r="G365" s="47">
        <f t="shared" si="24"/>
        <v>3.6</v>
      </c>
      <c r="H365" s="48">
        <f t="shared" si="25"/>
        <v>3.2</v>
      </c>
      <c r="I365" s="68">
        <v>7.99</v>
      </c>
    </row>
    <row r="366" spans="1:9" x14ac:dyDescent="0.25">
      <c r="A366" s="69"/>
      <c r="B366" s="70" t="s">
        <v>406</v>
      </c>
      <c r="C366" s="50">
        <v>647164101350</v>
      </c>
      <c r="D366" s="59" t="s">
        <v>447</v>
      </c>
      <c r="E366" s="79" t="s">
        <v>506</v>
      </c>
      <c r="F366" s="68">
        <v>5</v>
      </c>
      <c r="G366" s="47">
        <f t="shared" si="24"/>
        <v>4.5</v>
      </c>
      <c r="H366" s="48">
        <f t="shared" si="25"/>
        <v>4</v>
      </c>
      <c r="I366" s="68">
        <v>8.99</v>
      </c>
    </row>
    <row r="367" spans="1:9" x14ac:dyDescent="0.25">
      <c r="A367" s="69"/>
      <c r="B367" s="70" t="s">
        <v>584</v>
      </c>
      <c r="C367" s="50">
        <v>647164102111</v>
      </c>
      <c r="D367" s="59" t="s">
        <v>611</v>
      </c>
      <c r="E367" s="79">
        <v>1</v>
      </c>
      <c r="F367" s="68">
        <v>172</v>
      </c>
      <c r="G367" s="48">
        <f t="shared" si="24"/>
        <v>154.80000000000001</v>
      </c>
      <c r="H367" s="48">
        <f t="shared" si="25"/>
        <v>137.6</v>
      </c>
      <c r="I367" s="68" t="s">
        <v>440</v>
      </c>
    </row>
    <row r="368" spans="1:9" x14ac:dyDescent="0.25">
      <c r="A368" s="55"/>
      <c r="B368" s="59" t="s">
        <v>171</v>
      </c>
      <c r="C368" s="56">
        <v>147164777024</v>
      </c>
      <c r="D368" s="54" t="s">
        <v>172</v>
      </c>
      <c r="E368" s="60" t="s">
        <v>513</v>
      </c>
      <c r="F368" s="67">
        <v>34</v>
      </c>
      <c r="G368" s="48">
        <f t="shared" si="24"/>
        <v>30.6</v>
      </c>
      <c r="H368" s="48">
        <f t="shared" si="25"/>
        <v>27.2</v>
      </c>
      <c r="I368" s="48">
        <v>59.5</v>
      </c>
    </row>
    <row r="369" spans="1:9" x14ac:dyDescent="0.25">
      <c r="A369" s="69"/>
      <c r="B369" s="70" t="s">
        <v>129</v>
      </c>
      <c r="C369" s="50">
        <v>147164810615</v>
      </c>
      <c r="D369" s="71" t="s">
        <v>130</v>
      </c>
      <c r="E369" s="79" t="s">
        <v>484</v>
      </c>
      <c r="F369" s="68">
        <v>7</v>
      </c>
      <c r="G369" s="48">
        <f t="shared" si="24"/>
        <v>6.3</v>
      </c>
      <c r="H369" s="48">
        <f t="shared" si="25"/>
        <v>5.6</v>
      </c>
      <c r="I369" s="68">
        <v>12.95</v>
      </c>
    </row>
    <row r="370" spans="1:9" x14ac:dyDescent="0.25">
      <c r="A370" s="69"/>
      <c r="B370" s="70" t="s">
        <v>134</v>
      </c>
      <c r="C370" s="50">
        <v>147164811148</v>
      </c>
      <c r="D370" s="71" t="s">
        <v>164</v>
      </c>
      <c r="E370" s="79">
        <v>12</v>
      </c>
      <c r="F370" s="68">
        <v>15</v>
      </c>
      <c r="G370" s="48">
        <f t="shared" si="24"/>
        <v>13.5</v>
      </c>
      <c r="H370" s="48">
        <f t="shared" si="25"/>
        <v>12</v>
      </c>
      <c r="I370" s="68">
        <v>24.99</v>
      </c>
    </row>
    <row r="371" spans="1:9" x14ac:dyDescent="0.25">
      <c r="A371" s="88"/>
      <c r="B371" s="85"/>
      <c r="C371" s="74"/>
      <c r="D371" s="86"/>
      <c r="E371" s="88"/>
      <c r="F371" s="87"/>
      <c r="G371" s="76"/>
      <c r="H371" s="76"/>
      <c r="I371" s="87"/>
    </row>
    <row r="372" spans="1:9" x14ac:dyDescent="0.25">
      <c r="A372" s="8"/>
      <c r="B372" s="6"/>
      <c r="C372" s="16"/>
      <c r="D372" s="7"/>
      <c r="E372" s="8"/>
      <c r="F372" s="9"/>
      <c r="G372" s="23"/>
      <c r="H372" s="101"/>
      <c r="I372" s="23"/>
    </row>
    <row r="373" spans="1:9" ht="26.25" customHeight="1" x14ac:dyDescent="0.3">
      <c r="A373" s="103"/>
      <c r="B373" s="104"/>
      <c r="C373" s="95"/>
      <c r="D373" s="113" t="s">
        <v>383</v>
      </c>
      <c r="E373" s="8"/>
      <c r="F373" s="9"/>
      <c r="G373" s="23"/>
      <c r="H373" s="101"/>
      <c r="I373" s="23"/>
    </row>
    <row r="374" spans="1:9" s="1" customFormat="1" x14ac:dyDescent="0.25">
      <c r="A374" s="102"/>
      <c r="B374" s="96" t="s">
        <v>205</v>
      </c>
      <c r="C374" s="97" t="s">
        <v>162</v>
      </c>
      <c r="D374" s="96" t="s">
        <v>206</v>
      </c>
      <c r="E374" s="98" t="s">
        <v>384</v>
      </c>
      <c r="F374" s="99" t="s">
        <v>600</v>
      </c>
      <c r="G374" s="100" t="s">
        <v>461</v>
      </c>
      <c r="H374" s="100" t="s">
        <v>462</v>
      </c>
      <c r="I374" s="99" t="s">
        <v>463</v>
      </c>
    </row>
    <row r="375" spans="1:9" s="1" customFormat="1" x14ac:dyDescent="0.25">
      <c r="A375" s="69"/>
      <c r="B375" s="70" t="s">
        <v>281</v>
      </c>
      <c r="C375" s="50">
        <v>647164100438</v>
      </c>
      <c r="D375" s="71" t="s">
        <v>309</v>
      </c>
      <c r="E375" s="69">
        <v>1</v>
      </c>
      <c r="F375" s="68">
        <v>5</v>
      </c>
      <c r="G375" s="48">
        <f t="shared" ref="G375:G381" si="26">SUM(F375-(F375*10%))</f>
        <v>4.5</v>
      </c>
      <c r="H375" s="48">
        <f t="shared" ref="H375:H381" si="27">SUM(F375-(F375*20%))</f>
        <v>4</v>
      </c>
      <c r="I375" s="68">
        <v>9</v>
      </c>
    </row>
    <row r="376" spans="1:9" s="1" customFormat="1" x14ac:dyDescent="0.25">
      <c r="A376" s="69"/>
      <c r="B376" s="70" t="s">
        <v>282</v>
      </c>
      <c r="C376" s="50">
        <v>647164100445</v>
      </c>
      <c r="D376" s="71" t="s">
        <v>310</v>
      </c>
      <c r="E376" s="69">
        <v>1</v>
      </c>
      <c r="F376" s="68">
        <v>5</v>
      </c>
      <c r="G376" s="48">
        <f t="shared" si="26"/>
        <v>4.5</v>
      </c>
      <c r="H376" s="48">
        <f t="shared" si="27"/>
        <v>4</v>
      </c>
      <c r="I376" s="68">
        <v>9</v>
      </c>
    </row>
    <row r="377" spans="1:9" s="1" customFormat="1" x14ac:dyDescent="0.25">
      <c r="A377" s="69"/>
      <c r="B377" s="70" t="s">
        <v>283</v>
      </c>
      <c r="C377" s="50">
        <v>647164100452</v>
      </c>
      <c r="D377" s="71" t="s">
        <v>311</v>
      </c>
      <c r="E377" s="69">
        <v>1</v>
      </c>
      <c r="F377" s="68">
        <v>5</v>
      </c>
      <c r="G377" s="48">
        <f t="shared" si="26"/>
        <v>4.5</v>
      </c>
      <c r="H377" s="48">
        <f t="shared" si="27"/>
        <v>4</v>
      </c>
      <c r="I377" s="68">
        <v>9</v>
      </c>
    </row>
    <row r="378" spans="1:9" s="1" customFormat="1" x14ac:dyDescent="0.25">
      <c r="A378" s="69"/>
      <c r="B378" s="70" t="s">
        <v>284</v>
      </c>
      <c r="C378" s="50">
        <v>647164100469</v>
      </c>
      <c r="D378" s="71" t="s">
        <v>312</v>
      </c>
      <c r="E378" s="69">
        <v>1</v>
      </c>
      <c r="F378" s="68">
        <v>5</v>
      </c>
      <c r="G378" s="48">
        <f t="shared" si="26"/>
        <v>4.5</v>
      </c>
      <c r="H378" s="48">
        <f t="shared" si="27"/>
        <v>4</v>
      </c>
      <c r="I378" s="68">
        <v>9</v>
      </c>
    </row>
    <row r="379" spans="1:9" s="1" customFormat="1" x14ac:dyDescent="0.25">
      <c r="A379" s="69"/>
      <c r="B379" s="70" t="s">
        <v>285</v>
      </c>
      <c r="C379" s="50">
        <v>647164100476</v>
      </c>
      <c r="D379" s="71" t="s">
        <v>313</v>
      </c>
      <c r="E379" s="69">
        <v>1</v>
      </c>
      <c r="F379" s="68">
        <v>5</v>
      </c>
      <c r="G379" s="48">
        <f t="shared" si="26"/>
        <v>4.5</v>
      </c>
      <c r="H379" s="48">
        <f t="shared" si="27"/>
        <v>4</v>
      </c>
      <c r="I379" s="68">
        <v>9</v>
      </c>
    </row>
    <row r="380" spans="1:9" s="1" customFormat="1" x14ac:dyDescent="0.25">
      <c r="A380" s="69"/>
      <c r="B380" s="70" t="s">
        <v>286</v>
      </c>
      <c r="C380" s="50">
        <v>647164100490</v>
      </c>
      <c r="D380" s="71" t="s">
        <v>314</v>
      </c>
      <c r="E380" s="69">
        <v>1</v>
      </c>
      <c r="F380" s="68">
        <v>5</v>
      </c>
      <c r="G380" s="48">
        <f t="shared" si="26"/>
        <v>4.5</v>
      </c>
      <c r="H380" s="48">
        <f t="shared" si="27"/>
        <v>4</v>
      </c>
      <c r="I380" s="68">
        <v>9</v>
      </c>
    </row>
    <row r="381" spans="1:9" s="1" customFormat="1" x14ac:dyDescent="0.25">
      <c r="A381" s="69"/>
      <c r="B381" s="70" t="s">
        <v>307</v>
      </c>
      <c r="C381" s="50">
        <v>647164100513</v>
      </c>
      <c r="D381" s="71" t="s">
        <v>315</v>
      </c>
      <c r="E381" s="69">
        <v>1</v>
      </c>
      <c r="F381" s="68">
        <v>5</v>
      </c>
      <c r="G381" s="48">
        <f t="shared" si="26"/>
        <v>4.5</v>
      </c>
      <c r="H381" s="48">
        <f t="shared" si="27"/>
        <v>4</v>
      </c>
      <c r="I381" s="68">
        <v>9</v>
      </c>
    </row>
    <row r="382" spans="1:9" s="1" customFormat="1" x14ac:dyDescent="0.25">
      <c r="A382" s="69"/>
      <c r="B382" s="70" t="s">
        <v>308</v>
      </c>
      <c r="C382" s="50">
        <v>647164100520</v>
      </c>
      <c r="D382" s="71" t="s">
        <v>316</v>
      </c>
      <c r="E382" s="69">
        <v>1</v>
      </c>
      <c r="F382" s="68">
        <v>5</v>
      </c>
      <c r="G382" s="48">
        <f>SUM(F382-(F382*10%))</f>
        <v>4.5</v>
      </c>
      <c r="H382" s="48">
        <f>SUM(F382-(F382*20%))</f>
        <v>4</v>
      </c>
      <c r="I382" s="68">
        <v>9</v>
      </c>
    </row>
    <row r="383" spans="1:9" s="18" customFormat="1" x14ac:dyDescent="0.25">
      <c r="A383" s="35"/>
      <c r="B383" s="36"/>
      <c r="C383" s="30"/>
      <c r="D383" s="37"/>
      <c r="E383" s="35"/>
      <c r="F383" s="38"/>
      <c r="G383" s="34"/>
      <c r="H383" s="34"/>
      <c r="I383" s="38"/>
    </row>
  </sheetData>
  <phoneticPr fontId="0" type="noConversion"/>
  <hyperlinks>
    <hyperlink ref="G1" r:id="rId1" xr:uid="{00000000-0004-0000-0000-000000000000}"/>
  </hyperlinks>
  <pageMargins left="0.25" right="0.25" top="0.75" bottom="0.75" header="0.3" footer="0.3"/>
  <pageSetup scale="83" fitToHeight="0" orientation="landscape" r:id="rId2"/>
  <headerFooter>
    <oddHeader>&amp;F</oddHeader>
    <oddFooter>&amp;L&amp;"-,Bold"&amp;14P) 614-409-9377   F) 614-409-9377   T)614-309-0810   E) orders@30-06outdoors.com&amp;RPage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topLeftCell="A10" workbookViewId="0">
      <selection activeCell="C18" sqref="C18"/>
    </sheetView>
  </sheetViews>
  <sheetFormatPr defaultRowHeight="15" x14ac:dyDescent="0.25"/>
  <cols>
    <col min="1" max="1" width="38.85546875" customWidth="1"/>
    <col min="2" max="2" width="21.140625" customWidth="1"/>
    <col min="3" max="3" width="31.7109375" customWidth="1"/>
    <col min="4" max="4" width="30.140625" customWidth="1"/>
  </cols>
  <sheetData>
    <row r="1" spans="1:3" ht="43.5" customHeight="1" x14ac:dyDescent="0.25"/>
    <row r="6" spans="1:3" x14ac:dyDescent="0.25">
      <c r="A6" s="20" t="s">
        <v>448</v>
      </c>
      <c r="B6" t="s">
        <v>620</v>
      </c>
    </row>
    <row r="7" spans="1:3" x14ac:dyDescent="0.25">
      <c r="A7" s="1" t="s">
        <v>449</v>
      </c>
      <c r="B7" t="s">
        <v>450</v>
      </c>
      <c r="C7" t="s">
        <v>451</v>
      </c>
    </row>
    <row r="8" spans="1:3" x14ac:dyDescent="0.25">
      <c r="A8" s="1" t="s">
        <v>615</v>
      </c>
      <c r="B8" t="s">
        <v>616</v>
      </c>
    </row>
    <row r="9" spans="1:3" x14ac:dyDescent="0.25">
      <c r="A9" s="12" t="s">
        <v>452</v>
      </c>
      <c r="B9" t="s">
        <v>453</v>
      </c>
    </row>
    <row r="10" spans="1:3" x14ac:dyDescent="0.25">
      <c r="A10" s="11" t="s">
        <v>455</v>
      </c>
      <c r="B10" s="17" t="s">
        <v>454</v>
      </c>
    </row>
    <row r="11" spans="1:3" x14ac:dyDescent="0.25">
      <c r="A11" s="1" t="s">
        <v>456</v>
      </c>
      <c r="B11" s="17" t="s">
        <v>457</v>
      </c>
    </row>
    <row r="12" spans="1:3" x14ac:dyDescent="0.25">
      <c r="A12" s="21" t="s">
        <v>458</v>
      </c>
      <c r="B12" s="17" t="s">
        <v>454</v>
      </c>
    </row>
    <row r="13" spans="1:3" x14ac:dyDescent="0.25">
      <c r="A13" s="1" t="s">
        <v>459</v>
      </c>
      <c r="B13" s="17" t="s">
        <v>460</v>
      </c>
    </row>
  </sheetData>
  <hyperlinks>
    <hyperlink ref="B10" r:id="rId1" xr:uid="{00000000-0004-0000-0100-000000000000}"/>
    <hyperlink ref="B11" r:id="rId2" xr:uid="{00000000-0004-0000-0100-000001000000}"/>
    <hyperlink ref="B12" r:id="rId3" xr:uid="{00000000-0004-0000-0100-000002000000}"/>
    <hyperlink ref="B13" r:id="rId4" xr:uid="{00000000-0004-0000-0100-000003000000}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8 G 1 e T S B J r r m n A A A A + A A A A B I A H A B D b 2 5 m a W c v U G F j a 2 F n Z S 5 4 b W w g o h g A K K A U A A A A A A A A A A A A A A A A A A A A A A A A A A A A h Y 9 N D o I w F I S v Q r q n r 9 T 4 E / I o C 7 e S m B C N 2 w Y r N E I x t F j u 5 s I j e Q V J F H X n c i b f J N 8 8 b n d M h 6 Y O r q q z u j U J i S g j g T J F e 9 S m T E j v T u G K p A K 3 s j j L U g U j b G w 8 W J 2 Q y r l L D O C 9 p 3 5 G 2 6 4 E z l g E h 2 y T F 5 V q Z K i N d d I U i n x W x / 8 r I n D / k h G c L j i d c 8 7 p k k U I U 4 2 Z N l + E j 8 a U I f y U u O 5 r 1 3 d K K B P u c o Q p I r x f i C d Q S w M E F A A C A A g A 8 G 1 e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B t X k 0 o i k e 4 D g A A A B E A A A A T A B w A R m 9 y b X V s Y X M v U 2 V j d G l v b j E u b S C i G A A o o B Q A A A A A A A A A A A A A A A A A A A A A A A A A A A A r T k 0 u y c z P U w i G 0 I b W A F B L A Q I t A B Q A A g A I A P B t X k 0 g S a 6 5 p w A A A P g A A A A S A A A A A A A A A A A A A A A A A A A A A A B D b 2 5 m a W c v U G F j a 2 F n Z S 5 4 b W x Q S w E C L Q A U A A I A C A D w b V 5 N D 8 r p q 6 Q A A A D p A A A A E w A A A A A A A A A A A A A A A A D z A A A A W 0 N v b n R l b n R f V H l w Z X N d L n h t b F B L A Q I t A B Q A A g A I A P B t X k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h H C 7 i w l C b T J o a v 1 M c 2 Y h P A A A A A A I A A A A A A B B m A A A A A Q A A I A A A A B p U d D h a b d y e 9 G p Q O o D b s J 6 1 M J m e N F / M d r G s P / Z x x 2 m y A A A A A A 6 A A A A A A g A A I A A A A D c D k y 8 F H 4 q 4 8 v g x Q e n 6 R N b D 1 O v g l s k E G a O u Z + X J U 7 c i U A A A A G p H X e p t q X v B V F D u m u / y L 8 n D S + d z X j n 3 f d / v 9 9 f f N r z h a 4 x B R Q u J Z E a Y 0 z M d v T 1 6 P E h y J u + S w 9 7 C h O h V T l U A R r 7 3 L o G J l u B h j M 5 7 9 M k I B 2 8 Y Q A A A A I e s b n A P O g / K 9 4 K u v + V M Z C W C 7 N X 6 d S e Z z 2 F E B 9 F e 3 8 M 0 X g u 9 X 8 j Z z U 0 Q j K H h c 4 R 2 3 h A b w T D x A g J 8 z n D 0 A O J l m K M = < / D a t a M a s h u p > 
</file>

<file path=customXml/itemProps1.xml><?xml version="1.0" encoding="utf-8"?>
<ds:datastoreItem xmlns:ds="http://schemas.openxmlformats.org/officeDocument/2006/customXml" ds:itemID="{36F2264A-5915-42CB-A215-ABF7B739AE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CATEGORY ORDER</vt:lpstr>
      <vt:lpstr>TERMS &amp; CONDITIONS</vt:lpstr>
      <vt:lpstr>'CATEGORY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Owner</cp:lastModifiedBy>
  <cp:lastPrinted>2021-06-21T16:34:20Z</cp:lastPrinted>
  <dcterms:created xsi:type="dcterms:W3CDTF">2010-07-02T22:58:10Z</dcterms:created>
  <dcterms:modified xsi:type="dcterms:W3CDTF">2021-10-18T17:38:32Z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